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decembrie\"/>
    </mc:Choice>
  </mc:AlternateContent>
  <bookViews>
    <workbookView xWindow="0" yWindow="0" windowWidth="28800" windowHeight="11100"/>
  </bookViews>
  <sheets>
    <sheet name="expenditures" sheetId="2" r:id="rId1"/>
    <sheet name="staff" sheetId="1" r:id="rId2"/>
  </sheet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C12" i="2"/>
  <c r="F9" i="2"/>
  <c r="G9" i="2"/>
  <c r="C13" i="2" l="1"/>
  <c r="C19" i="2"/>
  <c r="C11" i="2"/>
  <c r="C15" i="2"/>
  <c r="C17" i="2"/>
  <c r="E9" i="2"/>
  <c r="C14" i="2"/>
  <c r="C20" i="2"/>
  <c r="D9" i="2"/>
  <c r="C18" i="2"/>
  <c r="H9" i="2"/>
  <c r="H20" i="1"/>
  <c r="C20" i="1"/>
  <c r="H19" i="1"/>
  <c r="C19" i="1"/>
  <c r="H18" i="1"/>
  <c r="C18" i="1"/>
  <c r="H17" i="1"/>
  <c r="C17" i="1"/>
  <c r="H16" i="1"/>
  <c r="C16" i="1"/>
  <c r="H15" i="1"/>
  <c r="C15" i="1"/>
  <c r="H14" i="1"/>
  <c r="C14" i="1"/>
  <c r="H13" i="1"/>
  <c r="C12" i="1"/>
  <c r="H11" i="1"/>
  <c r="C11" i="1"/>
  <c r="L9" i="1"/>
  <c r="K9" i="1"/>
  <c r="G9" i="1"/>
  <c r="F9" i="1"/>
  <c r="C9" i="2" l="1"/>
  <c r="D9" i="1"/>
  <c r="C13" i="1"/>
  <c r="H12" i="1"/>
  <c r="J9" i="1"/>
  <c r="E9" i="1"/>
  <c r="I9" i="1"/>
  <c r="C9" i="1" l="1"/>
  <c r="H9" i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<sst xmlns="http://schemas.openxmlformats.org/spreadsheetml/2006/main" count="79" uniqueCount="41">
  <si>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</si>
  <si>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</si>
  <si>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</si>
  <si>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</si>
  <si>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</si>
  <si>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</si>
  <si>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</si>
  <si>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</si>
  <si>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</si>
  <si>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</si>
  <si>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</si>
  <si>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</si>
  <si>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</si>
  <si>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</si>
  <si>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</si>
  <si>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</si>
  <si>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</si>
  <si>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</si>
  <si>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</si>
  <si>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</si>
  <si>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</si>
  <si>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</si>
  <si>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31.12.2023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</si>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</sst>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8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9"/>
      <name val="Cambria"/>
      <family val="1"/>
      <charset val="204"/>
    </font>
    <font>
      <b/>
      <i/>
      <sz val="10"/>
      <name val="Times New Roman"/>
      <family val="1"/>
    </font>
    <font>
      <i/>
      <sz val="9"/>
      <name val="Cambria"/>
      <family val="1"/>
    </font>
    <font>
      <sz val="8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6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1" fillId="0" borderId="0" xfId="1"/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5" xfId="1" applyFont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9" fillId="0" borderId="17" xfId="1" applyFont="1" applyFill="1" applyBorder="1" applyAlignment="1">
      <alignment horizontal="center"/>
    </xf>
    <xf numFmtId="0" fontId="9" fillId="0" borderId="18" xfId="1" applyFont="1" applyFill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9" fillId="0" borderId="21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24" xfId="1" applyFont="1" applyFill="1" applyBorder="1" applyAlignment="1">
      <alignment horizontal="center"/>
    </xf>
    <xf numFmtId="0" fontId="9" fillId="0" borderId="25" xfId="1" applyFont="1" applyFill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8" fillId="0" borderId="27" xfId="1" applyFont="1" applyBorder="1"/>
    <xf numFmtId="0" fontId="8" fillId="0" borderId="28" xfId="1" applyFont="1" applyBorder="1"/>
    <xf numFmtId="3" fontId="8" fillId="0" borderId="6" xfId="1" applyNumberFormat="1" applyFont="1" applyFill="1" applyBorder="1"/>
    <xf numFmtId="3" fontId="8" fillId="0" borderId="7" xfId="1" applyNumberFormat="1" applyFont="1" applyFill="1" applyBorder="1"/>
    <xf numFmtId="3" fontId="8" fillId="0" borderId="8" xfId="1" applyNumberFormat="1" applyFont="1" applyFill="1" applyBorder="1"/>
    <xf numFmtId="3" fontId="8" fillId="0" borderId="9" xfId="1" applyNumberFormat="1" applyFont="1" applyFill="1" applyBorder="1"/>
    <xf numFmtId="0" fontId="11" fillId="0" borderId="0" xfId="1" applyFont="1"/>
    <xf numFmtId="0" fontId="12" fillId="0" borderId="0" xfId="1" applyFont="1"/>
    <xf numFmtId="0" fontId="13" fillId="0" borderId="27" xfId="1" applyFont="1" applyBorder="1"/>
    <xf numFmtId="0" fontId="7" fillId="0" borderId="28" xfId="1" applyFont="1" applyBorder="1"/>
    <xf numFmtId="3" fontId="7" fillId="0" borderId="6" xfId="1" applyNumberFormat="1" applyFont="1" applyFill="1" applyBorder="1"/>
    <xf numFmtId="3" fontId="7" fillId="0" borderId="7" xfId="1" applyNumberFormat="1" applyFont="1" applyFill="1" applyBorder="1"/>
    <xf numFmtId="3" fontId="7" fillId="0" borderId="8" xfId="1" applyNumberFormat="1" applyFont="1" applyFill="1" applyBorder="1"/>
    <xf numFmtId="3" fontId="7" fillId="0" borderId="9" xfId="1" applyNumberFormat="1" applyFont="1" applyFill="1" applyBorder="1"/>
    <xf numFmtId="0" fontId="1" fillId="0" borderId="0" xfId="1" applyFont="1"/>
    <xf numFmtId="0" fontId="7" fillId="0" borderId="27" xfId="2" applyFont="1" applyBorder="1" applyAlignment="1">
      <alignment wrapText="1"/>
    </xf>
    <xf numFmtId="49" fontId="7" fillId="0" borderId="28" xfId="2" applyNumberFormat="1" applyFont="1" applyBorder="1" applyAlignment="1">
      <alignment horizontal="center" wrapText="1"/>
    </xf>
    <xf numFmtId="3" fontId="8" fillId="0" borderId="6" xfId="2" applyNumberFormat="1" applyFont="1" applyFill="1" applyBorder="1" applyAlignment="1">
      <alignment horizontal="right" wrapText="1"/>
    </xf>
    <xf numFmtId="0" fontId="7" fillId="0" borderId="29" xfId="1" applyFont="1" applyBorder="1" applyAlignment="1">
      <alignment wrapText="1"/>
    </xf>
    <xf numFmtId="49" fontId="7" fillId="0" borderId="30" xfId="2" applyNumberFormat="1" applyFont="1" applyFill="1" applyBorder="1" applyAlignment="1">
      <alignment horizontal="center" wrapText="1"/>
    </xf>
    <xf numFmtId="3" fontId="8" fillId="0" borderId="31" xfId="2" applyNumberFormat="1" applyFont="1" applyFill="1" applyBorder="1" applyAlignment="1">
      <alignment horizontal="right" wrapText="1"/>
    </xf>
    <xf numFmtId="3" fontId="7" fillId="0" borderId="32" xfId="1" applyNumberFormat="1" applyFont="1" applyFill="1" applyBorder="1"/>
    <xf numFmtId="3" fontId="7" fillId="0" borderId="33" xfId="1" applyNumberFormat="1" applyFont="1" applyFill="1" applyBorder="1"/>
    <xf numFmtId="3" fontId="7" fillId="0" borderId="34" xfId="1" applyNumberFormat="1" applyFont="1" applyFill="1" applyBorder="1"/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7" fillId="0" borderId="0" xfId="1" applyFont="1" applyFill="1"/>
    <xf numFmtId="0" fontId="17" fillId="0" borderId="0" xfId="1" applyFont="1" applyFill="1"/>
    <xf numFmtId="0" fontId="7" fillId="0" borderId="0" xfId="1" applyFont="1"/>
    <xf numFmtId="0" fontId="13" fillId="0" borderId="0" xfId="1" applyFont="1" applyFill="1"/>
    <xf numFmtId="0" fontId="7" fillId="0" borderId="0" xfId="1" applyFont="1" applyFill="1" applyAlignment="1">
      <alignment horizontal="right"/>
    </xf>
    <xf numFmtId="0" fontId="15" fillId="0" borderId="7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9" fillId="0" borderId="43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19" fillId="0" borderId="18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19" fillId="0" borderId="24" xfId="1" applyFont="1" applyFill="1" applyBorder="1" applyAlignment="1">
      <alignment horizontal="center"/>
    </xf>
    <xf numFmtId="0" fontId="8" fillId="0" borderId="46" xfId="1" applyFont="1" applyBorder="1"/>
    <xf numFmtId="164" fontId="8" fillId="0" borderId="38" xfId="1" applyNumberFormat="1" applyFont="1" applyFill="1" applyBorder="1"/>
    <xf numFmtId="3" fontId="20" fillId="0" borderId="7" xfId="1" applyNumberFormat="1" applyFont="1" applyFill="1" applyBorder="1"/>
    <xf numFmtId="0" fontId="7" fillId="0" borderId="46" xfId="1" applyFont="1" applyBorder="1"/>
    <xf numFmtId="164" fontId="7" fillId="0" borderId="38" xfId="1" applyNumberFormat="1" applyFont="1" applyFill="1" applyBorder="1"/>
    <xf numFmtId="164" fontId="7" fillId="0" borderId="7" xfId="1" applyNumberFormat="1" applyFont="1" applyFill="1" applyBorder="1"/>
    <xf numFmtId="164" fontId="13" fillId="0" borderId="7" xfId="1" applyNumberFormat="1" applyFont="1" applyFill="1" applyBorder="1"/>
    <xf numFmtId="164" fontId="7" fillId="0" borderId="9" xfId="1" applyNumberFormat="1" applyFont="1" applyFill="1" applyBorder="1"/>
    <xf numFmtId="49" fontId="7" fillId="0" borderId="46" xfId="2" applyNumberFormat="1" applyFont="1" applyBorder="1" applyAlignment="1">
      <alignment horizontal="center" wrapText="1"/>
    </xf>
    <xf numFmtId="164" fontId="8" fillId="0" borderId="38" xfId="2" applyNumberFormat="1" applyFont="1" applyFill="1" applyBorder="1" applyAlignment="1">
      <alignment horizontal="right" wrapText="1"/>
    </xf>
    <xf numFmtId="49" fontId="7" fillId="0" borderId="47" xfId="2" applyNumberFormat="1" applyFont="1" applyFill="1" applyBorder="1" applyAlignment="1">
      <alignment horizontal="center" wrapText="1"/>
    </xf>
    <xf numFmtId="164" fontId="8" fillId="0" borderId="31" xfId="2" applyNumberFormat="1" applyFont="1" applyFill="1" applyBorder="1" applyAlignment="1">
      <alignment horizontal="right" wrapText="1"/>
    </xf>
    <xf numFmtId="164" fontId="7" fillId="0" borderId="32" xfId="1" applyNumberFormat="1" applyFont="1" applyFill="1" applyBorder="1"/>
    <xf numFmtId="164" fontId="13" fillId="0" borderId="32" xfId="1" applyNumberFormat="1" applyFont="1" applyFill="1" applyBorder="1"/>
    <xf numFmtId="164" fontId="7" fillId="0" borderId="34" xfId="1" applyNumberFormat="1" applyFont="1" applyFill="1" applyBorder="1"/>
    <xf numFmtId="0" fontId="15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7" fillId="0" borderId="0" xfId="1" applyFont="1" applyFill="1" applyBorder="1"/>
    <xf numFmtId="0" fontId="17" fillId="0" borderId="0" xfId="1" applyFont="1"/>
    <xf numFmtId="0" fontId="21" fillId="0" borderId="0" xfId="1" applyFont="1" applyFill="1"/>
    <xf numFmtId="0" fontId="22" fillId="0" borderId="0" xfId="1" applyFont="1"/>
    <xf numFmtId="0" fontId="13" fillId="0" borderId="0" xfId="1" applyFont="1"/>
    <xf numFmtId="0" fontId="13" fillId="0" borderId="0" xfId="1" applyFont="1" applyFill="1" applyBorder="1"/>
    <xf numFmtId="0" fontId="23" fillId="0" borderId="0" xfId="1" applyFont="1"/>
    <xf numFmtId="0" fontId="24" fillId="0" borderId="0" xfId="1" applyFont="1" applyAlignment="1">
      <alignment wrapText="1"/>
    </xf>
    <xf numFmtId="0" fontId="11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26" fillId="0" borderId="0" xfId="1" applyFont="1"/>
    <xf numFmtId="0" fontId="24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35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 wrapText="1"/>
    </xf>
    <xf numFmtId="0" fontId="8" fillId="0" borderId="40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38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41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4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15" fillId="0" borderId="0" xfId="1" applyFont="1" applyAlignment="1">
      <alignment horizontal="left" wrapText="1"/>
    </xf>
    <xf numFmtId="0" fontId="15" fillId="0" borderId="0" xfId="1" applyFont="1" applyAlignment="1">
      <alignment horizontal="left"/>
    </xf>
    <xf numFmtId="0" fontId="15" fillId="0" borderId="0" xfId="1" applyFont="1" applyAlignment="1">
      <alignment horizontal="left" vertical="center" wrapText="1"/>
    </xf>
    <xf numFmtId="0" fontId="6" fillId="0" borderId="48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1" xfId="1" applyFont="1" applyBorder="1" applyAlignment="1">
      <alignment horizontal="center" vertical="center" wrapText="1"/>
    </xf>
    <xf numFmtId="0" fontId="25" fillId="0" borderId="49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25" fillId="0" borderId="35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0" fontId="11" fillId="0" borderId="28" xfId="1" applyFont="1" applyFill="1" applyBorder="1" applyAlignment="1">
      <alignment horizontal="center" vertical="center"/>
    </xf>
    <xf numFmtId="0" fontId="11" fillId="0" borderId="46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2" sqref="D12"/>
    </sheetView>
  </sheetViews>
  <sheetFormatPr defaultColWidth="9.140625" defaultRowHeight="12.75"/>
  <cols>
    <col min="1" max="1" width="33.28515625" style="82" customWidth="1"/>
    <col min="2" max="2" width="4.85546875" style="82" customWidth="1"/>
    <col min="3" max="3" width="14" style="51" customWidth="1"/>
    <col min="4" max="4" width="13.42578125" style="51" customWidth="1"/>
    <col min="5" max="5" width="11.5703125" style="83" customWidth="1"/>
    <col min="6" max="6" width="13.140625" style="51" customWidth="1"/>
    <col min="7" max="7" width="12" style="51" customWidth="1"/>
    <col min="8" max="8" width="11.140625" style="51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52"/>
      <c r="B1" s="52"/>
      <c r="C1" s="50"/>
      <c r="D1" s="50"/>
      <c r="E1" s="53"/>
      <c r="F1" s="50"/>
      <c r="G1" s="50"/>
      <c r="H1" s="50"/>
      <c r="I1" s="7"/>
      <c r="J1" s="7"/>
      <c r="K1" s="7"/>
    </row>
    <row r="2" spans="1:11" ht="15.75" customHeight="1">
      <c r="A2" s="113" t="s">
        <v>12</v>
      </c>
      <c r="B2" s="113"/>
      <c r="C2" s="113"/>
      <c r="D2" s="113"/>
      <c r="E2" s="113"/>
      <c r="F2" s="113"/>
      <c r="G2" s="113"/>
      <c r="H2" s="113"/>
      <c r="I2" s="113"/>
      <c r="J2" s="7"/>
      <c r="K2" s="7"/>
    </row>
    <row r="3" spans="1:11">
      <c r="A3" s="52"/>
      <c r="B3" s="52"/>
      <c r="C3" s="50"/>
      <c r="D3" s="50"/>
      <c r="E3" s="53"/>
      <c r="F3" s="50"/>
      <c r="G3" s="50"/>
      <c r="H3" s="54" t="s">
        <v>13</v>
      </c>
      <c r="I3" s="7"/>
      <c r="J3" s="7"/>
      <c r="K3" s="7"/>
    </row>
    <row r="4" spans="1:11" ht="25.5" customHeight="1">
      <c r="A4" s="96" t="s">
        <v>14</v>
      </c>
      <c r="B4" s="99" t="s">
        <v>15</v>
      </c>
      <c r="C4" s="102" t="s">
        <v>22</v>
      </c>
      <c r="D4" s="103"/>
      <c r="E4" s="103"/>
      <c r="F4" s="103"/>
      <c r="G4" s="103"/>
      <c r="H4" s="104"/>
      <c r="I4" s="7"/>
      <c r="J4" s="7"/>
      <c r="K4" s="7"/>
    </row>
    <row r="5" spans="1:11" ht="25.5" customHeight="1">
      <c r="A5" s="97"/>
      <c r="B5" s="100"/>
      <c r="C5" s="105" t="s">
        <v>0</v>
      </c>
      <c r="D5" s="107" t="s">
        <v>16</v>
      </c>
      <c r="E5" s="108"/>
      <c r="F5" s="109" t="s">
        <v>17</v>
      </c>
      <c r="G5" s="109" t="s">
        <v>18</v>
      </c>
      <c r="H5" s="111" t="s">
        <v>19</v>
      </c>
      <c r="I5" s="7"/>
      <c r="J5" s="7"/>
      <c r="K5" s="7"/>
    </row>
    <row r="6" spans="1:11" s="9" customFormat="1" ht="43.5" customHeight="1">
      <c r="A6" s="98"/>
      <c r="B6" s="101"/>
      <c r="C6" s="106"/>
      <c r="D6" s="55" t="s">
        <v>20</v>
      </c>
      <c r="E6" s="56" t="s">
        <v>21</v>
      </c>
      <c r="F6" s="110"/>
      <c r="G6" s="110"/>
      <c r="H6" s="112"/>
      <c r="I6" s="8"/>
      <c r="J6" s="8"/>
      <c r="K6" s="8"/>
    </row>
    <row r="7" spans="1:11" s="17" customFormat="1" ht="9">
      <c r="A7" s="10">
        <v>1</v>
      </c>
      <c r="B7" s="57">
        <v>2</v>
      </c>
      <c r="C7" s="12">
        <v>3</v>
      </c>
      <c r="D7" s="58">
        <v>4</v>
      </c>
      <c r="E7" s="59">
        <v>5</v>
      </c>
      <c r="F7" s="13">
        <v>6</v>
      </c>
      <c r="G7" s="58">
        <v>7</v>
      </c>
      <c r="H7" s="60">
        <v>8</v>
      </c>
      <c r="I7" s="16"/>
      <c r="J7" s="16"/>
      <c r="K7" s="16"/>
    </row>
    <row r="8" spans="1:11" s="17" customFormat="1" ht="9">
      <c r="A8" s="18"/>
      <c r="B8" s="61"/>
      <c r="C8" s="62"/>
      <c r="D8" s="21"/>
      <c r="E8" s="63"/>
      <c r="F8" s="21"/>
      <c r="G8" s="21"/>
      <c r="H8" s="23"/>
      <c r="I8" s="16"/>
      <c r="J8" s="16"/>
      <c r="K8" s="16"/>
    </row>
    <row r="9" spans="1:11" s="31" customFormat="1">
      <c r="A9" s="24" t="s">
        <v>1</v>
      </c>
      <c r="B9" s="64"/>
      <c r="C9" s="65">
        <f>D9+F9+G9+H9</f>
        <v>24403547.000000004</v>
      </c>
      <c r="D9" s="27">
        <f>SUM(D11:D20)</f>
        <v>9621334.3000000007</v>
      </c>
      <c r="E9" s="66">
        <f>SUM(E11:E20)</f>
        <v>106286.2</v>
      </c>
      <c r="F9" s="27">
        <f>SUM(F11:F20)</f>
        <v>14482088.300000001</v>
      </c>
      <c r="G9" s="27">
        <f>SUM(G11:G20)</f>
        <v>209351.8</v>
      </c>
      <c r="H9" s="29">
        <f>SUM(H11:H20)</f>
        <v>90772.6</v>
      </c>
      <c r="I9" s="30"/>
      <c r="J9" s="30"/>
      <c r="K9" s="30"/>
    </row>
    <row r="10" spans="1:11" s="38" customFormat="1" ht="10.5" customHeight="1">
      <c r="A10" s="32" t="s">
        <v>23</v>
      </c>
      <c r="B10" s="67"/>
      <c r="C10" s="68"/>
      <c r="D10" s="69"/>
      <c r="E10" s="70"/>
      <c r="F10" s="69"/>
      <c r="G10" s="69"/>
      <c r="H10" s="71"/>
      <c r="I10" s="7"/>
      <c r="J10" s="7"/>
      <c r="K10" s="7"/>
    </row>
    <row r="11" spans="1:11">
      <c r="A11" s="39" t="s">
        <v>24</v>
      </c>
      <c r="B11" s="72" t="s">
        <v>2</v>
      </c>
      <c r="C11" s="73">
        <f>D11+F11+G11+H11</f>
        <v>3316451.2</v>
      </c>
      <c r="D11" s="69">
        <v>1811440.2</v>
      </c>
      <c r="E11" s="70">
        <v>9057.9</v>
      </c>
      <c r="F11" s="69">
        <v>1505011</v>
      </c>
      <c r="G11" s="69"/>
      <c r="H11" s="71"/>
      <c r="I11" s="7"/>
      <c r="J11" s="7"/>
      <c r="K11" s="7"/>
    </row>
    <row r="12" spans="1:11">
      <c r="A12" s="39" t="s">
        <v>25</v>
      </c>
      <c r="B12" s="72" t="s">
        <v>3</v>
      </c>
      <c r="C12" s="73">
        <f t="shared" ref="C12:C20" si="0">D12+F12+G12+H12</f>
        <v>536663.80000000005</v>
      </c>
      <c r="D12" s="69">
        <v>530359.80000000005</v>
      </c>
      <c r="E12" s="70">
        <v>4714.3</v>
      </c>
      <c r="F12" s="69">
        <v>6304</v>
      </c>
      <c r="G12" s="69"/>
      <c r="H12" s="71"/>
      <c r="I12" s="7"/>
      <c r="J12" s="7"/>
      <c r="K12" s="7"/>
    </row>
    <row r="13" spans="1:11">
      <c r="A13" s="39" t="s">
        <v>26</v>
      </c>
      <c r="B13" s="72" t="s">
        <v>4</v>
      </c>
      <c r="C13" s="73">
        <f t="shared" si="0"/>
        <v>4907252.5999999996</v>
      </c>
      <c r="D13" s="69">
        <v>4890483.5999999996</v>
      </c>
      <c r="E13" s="70">
        <v>91242</v>
      </c>
      <c r="F13" s="69">
        <v>16769</v>
      </c>
      <c r="G13" s="69"/>
      <c r="H13" s="71"/>
      <c r="I13" s="7"/>
      <c r="J13" s="7"/>
      <c r="K13" s="7"/>
    </row>
    <row r="14" spans="1:11">
      <c r="A14" s="39" t="s">
        <v>27</v>
      </c>
      <c r="B14" s="72" t="s">
        <v>5</v>
      </c>
      <c r="C14" s="73">
        <f t="shared" si="0"/>
        <v>836236.89999999991</v>
      </c>
      <c r="D14" s="69">
        <v>734110.7</v>
      </c>
      <c r="E14" s="70">
        <v>0</v>
      </c>
      <c r="F14" s="69">
        <v>102126.2</v>
      </c>
      <c r="G14" s="69"/>
      <c r="H14" s="71"/>
      <c r="I14" s="7"/>
      <c r="J14" s="7"/>
      <c r="K14" s="7"/>
    </row>
    <row r="15" spans="1:11">
      <c r="A15" s="39" t="s">
        <v>28</v>
      </c>
      <c r="B15" s="72" t="s">
        <v>6</v>
      </c>
      <c r="C15" s="73">
        <f t="shared" si="0"/>
        <v>127280.90000000001</v>
      </c>
      <c r="D15" s="69">
        <v>124824.3</v>
      </c>
      <c r="E15" s="70">
        <v>30</v>
      </c>
      <c r="F15" s="69">
        <v>2456.6</v>
      </c>
      <c r="G15" s="69"/>
      <c r="H15" s="71"/>
      <c r="I15" s="7"/>
      <c r="J15" s="7"/>
      <c r="K15" s="7"/>
    </row>
    <row r="16" spans="1:11" ht="25.15" customHeight="1">
      <c r="A16" s="39" t="s">
        <v>29</v>
      </c>
      <c r="B16" s="72" t="s">
        <v>7</v>
      </c>
      <c r="C16" s="73">
        <f t="shared" si="0"/>
        <v>79502.100000000006</v>
      </c>
      <c r="D16" s="69"/>
      <c r="E16" s="70"/>
      <c r="F16" s="69">
        <v>79502.100000000006</v>
      </c>
      <c r="G16" s="69"/>
      <c r="H16" s="71"/>
      <c r="I16" s="7"/>
      <c r="J16" s="7"/>
      <c r="K16" s="7"/>
    </row>
    <row r="17" spans="1:11">
      <c r="A17" s="39" t="s">
        <v>30</v>
      </c>
      <c r="B17" s="72" t="s">
        <v>8</v>
      </c>
      <c r="C17" s="73">
        <f t="shared" si="0"/>
        <v>812155.8</v>
      </c>
      <c r="D17" s="69">
        <v>708578.3</v>
      </c>
      <c r="E17" s="70">
        <v>0</v>
      </c>
      <c r="F17" s="69">
        <v>12804.9</v>
      </c>
      <c r="G17" s="69"/>
      <c r="H17" s="71">
        <v>90772.6</v>
      </c>
      <c r="I17" s="7"/>
      <c r="J17" s="7"/>
      <c r="K17" s="7"/>
    </row>
    <row r="18" spans="1:11">
      <c r="A18" s="39" t="s">
        <v>31</v>
      </c>
      <c r="B18" s="72" t="s">
        <v>9</v>
      </c>
      <c r="C18" s="73">
        <f t="shared" si="0"/>
        <v>1237131.2</v>
      </c>
      <c r="D18" s="69">
        <v>205306.2</v>
      </c>
      <c r="E18" s="70"/>
      <c r="F18" s="69">
        <v>1031825</v>
      </c>
      <c r="G18" s="69"/>
      <c r="H18" s="71"/>
      <c r="I18" s="7"/>
      <c r="J18" s="7"/>
      <c r="K18" s="7"/>
    </row>
    <row r="19" spans="1:11">
      <c r="A19" s="39" t="s">
        <v>32</v>
      </c>
      <c r="B19" s="72" t="s">
        <v>10</v>
      </c>
      <c r="C19" s="73">
        <f t="shared" si="0"/>
        <v>10791344.800000001</v>
      </c>
      <c r="D19" s="69">
        <v>342863.8</v>
      </c>
      <c r="E19" s="70">
        <v>1242</v>
      </c>
      <c r="F19" s="69">
        <v>10448481</v>
      </c>
      <c r="G19" s="69"/>
      <c r="H19" s="71"/>
      <c r="I19" s="7"/>
      <c r="J19" s="7"/>
      <c r="K19" s="7"/>
    </row>
    <row r="20" spans="1:11">
      <c r="A20" s="42" t="s">
        <v>33</v>
      </c>
      <c r="B20" s="74" t="s">
        <v>11</v>
      </c>
      <c r="C20" s="75">
        <f t="shared" si="0"/>
        <v>1759527.7</v>
      </c>
      <c r="D20" s="76">
        <v>273367.40000000002</v>
      </c>
      <c r="E20" s="77"/>
      <c r="F20" s="76">
        <v>1276808.5</v>
      </c>
      <c r="G20" s="76">
        <v>209351.8</v>
      </c>
      <c r="H20" s="78"/>
      <c r="I20" s="7"/>
      <c r="J20" s="7"/>
      <c r="K20" s="7"/>
    </row>
    <row r="21" spans="1:11" ht="13.5">
      <c r="A21" s="84" t="s">
        <v>34</v>
      </c>
      <c r="B21" s="85"/>
      <c r="C21" s="53"/>
      <c r="D21" s="53"/>
      <c r="E21" s="53"/>
      <c r="F21" s="86"/>
      <c r="G21" s="86"/>
      <c r="H21" s="86"/>
      <c r="I21" s="85"/>
      <c r="J21" s="87"/>
      <c r="K21" s="7"/>
    </row>
    <row r="22" spans="1:11" s="80" customFormat="1" ht="16.5" customHeight="1">
      <c r="A22" s="114" t="s">
        <v>35</v>
      </c>
      <c r="B22" s="114"/>
      <c r="C22" s="114"/>
      <c r="D22" s="114"/>
      <c r="E22" s="114"/>
      <c r="F22" s="114"/>
      <c r="G22" s="114"/>
      <c r="H22" s="114"/>
      <c r="I22" s="114"/>
      <c r="J22" s="88"/>
      <c r="K22" s="79"/>
    </row>
    <row r="23" spans="1:11" s="80" customFormat="1" ht="24.75" customHeight="1">
      <c r="A23" s="95" t="s">
        <v>36</v>
      </c>
      <c r="B23" s="95"/>
      <c r="C23" s="95"/>
      <c r="D23" s="95"/>
      <c r="E23" s="95"/>
      <c r="F23" s="95"/>
      <c r="G23" s="95"/>
      <c r="H23" s="95"/>
      <c r="I23" s="95"/>
      <c r="J23" s="95"/>
      <c r="K23" s="79"/>
    </row>
    <row r="24" spans="1:11" s="51" customFormat="1" ht="12">
      <c r="A24" s="52"/>
      <c r="B24" s="52"/>
      <c r="C24" s="50"/>
      <c r="D24" s="50"/>
      <c r="E24" s="53"/>
      <c r="F24" s="81"/>
      <c r="G24" s="81"/>
      <c r="H24" s="81"/>
      <c r="I24" s="50"/>
      <c r="J24" s="50"/>
      <c r="K24" s="50"/>
    </row>
  </sheetData>
  <mergeCells count="11">
    <mergeCell ref="A2:I2"/>
    <mergeCell ref="A22:I22"/>
    <mergeCell ref="A23:J23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P10" sqref="P10"/>
    </sheetView>
  </sheetViews>
  <sheetFormatPr defaultColWidth="9.140625" defaultRowHeight="12.75"/>
  <cols>
    <col min="1" max="1" width="31" style="52" customWidth="1"/>
    <col min="2" max="2" width="5.42578125" style="52" customWidth="1"/>
    <col min="3" max="3" width="11" style="50" customWidth="1"/>
    <col min="4" max="4" width="9.7109375" style="50" customWidth="1"/>
    <col min="5" max="5" width="11.140625" style="50" customWidth="1"/>
    <col min="6" max="6" width="8.42578125" style="50" customWidth="1"/>
    <col min="7" max="7" width="8.28515625" style="50" customWidth="1"/>
    <col min="8" max="8" width="10.5703125" style="7" customWidth="1"/>
    <col min="9" max="9" width="10" style="7" customWidth="1"/>
    <col min="10" max="10" width="10.7109375" style="7" customWidth="1"/>
    <col min="11" max="11" width="8" style="7" customWidth="1"/>
    <col min="12" max="12" width="8.7109375" style="7" customWidth="1"/>
    <col min="13" max="13" width="9.140625" style="7"/>
    <col min="14" max="16384" width="9.140625" style="5"/>
  </cols>
  <sheetData>
    <row r="1" spans="1:13" ht="18" customHeight="1">
      <c r="A1" s="1"/>
      <c r="B1" s="2"/>
      <c r="C1" s="3"/>
      <c r="D1" s="3"/>
      <c r="E1" s="4"/>
      <c r="F1" s="6"/>
      <c r="G1" s="6"/>
      <c r="H1" s="6"/>
      <c r="I1" s="6"/>
      <c r="J1" s="6"/>
      <c r="K1" s="6"/>
      <c r="L1" s="6"/>
      <c r="M1" s="6"/>
    </row>
    <row r="2" spans="1:13" ht="21.75" customHeight="1">
      <c r="A2" s="113" t="s">
        <v>37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4" spans="1:13" ht="25.5" customHeight="1">
      <c r="A4" s="117" t="s">
        <v>14</v>
      </c>
      <c r="B4" s="117" t="s">
        <v>15</v>
      </c>
      <c r="C4" s="120" t="s">
        <v>22</v>
      </c>
      <c r="D4" s="121"/>
      <c r="E4" s="121"/>
      <c r="F4" s="121"/>
      <c r="G4" s="121"/>
      <c r="H4" s="121"/>
      <c r="I4" s="121"/>
      <c r="J4" s="121"/>
      <c r="K4" s="121"/>
      <c r="L4" s="122"/>
    </row>
    <row r="5" spans="1:13" ht="25.5" customHeight="1">
      <c r="A5" s="118"/>
      <c r="B5" s="118"/>
      <c r="C5" s="123" t="s">
        <v>38</v>
      </c>
      <c r="D5" s="124"/>
      <c r="E5" s="124"/>
      <c r="F5" s="124"/>
      <c r="G5" s="125"/>
      <c r="H5" s="123" t="s">
        <v>39</v>
      </c>
      <c r="I5" s="124"/>
      <c r="J5" s="124"/>
      <c r="K5" s="124"/>
      <c r="L5" s="125"/>
    </row>
    <row r="6" spans="1:13" s="9" customFormat="1" ht="18.75" customHeight="1">
      <c r="A6" s="119"/>
      <c r="B6" s="119"/>
      <c r="C6" s="89" t="s">
        <v>0</v>
      </c>
      <c r="D6" s="90" t="s">
        <v>16</v>
      </c>
      <c r="E6" s="90" t="s">
        <v>17</v>
      </c>
      <c r="F6" s="90" t="s">
        <v>18</v>
      </c>
      <c r="G6" s="91" t="s">
        <v>19</v>
      </c>
      <c r="H6" s="89" t="s">
        <v>0</v>
      </c>
      <c r="I6" s="90" t="s">
        <v>16</v>
      </c>
      <c r="J6" s="90" t="s">
        <v>17</v>
      </c>
      <c r="K6" s="90" t="s">
        <v>18</v>
      </c>
      <c r="L6" s="92" t="s">
        <v>19</v>
      </c>
      <c r="M6" s="8"/>
    </row>
    <row r="7" spans="1:13" s="17" customFormat="1" ht="9">
      <c r="A7" s="10">
        <v>1</v>
      </c>
      <c r="B7" s="11">
        <v>2</v>
      </c>
      <c r="C7" s="12">
        <v>3</v>
      </c>
      <c r="D7" s="13">
        <v>4</v>
      </c>
      <c r="E7" s="13">
        <v>5</v>
      </c>
      <c r="F7" s="13">
        <v>6</v>
      </c>
      <c r="G7" s="14">
        <v>7</v>
      </c>
      <c r="H7" s="12">
        <v>8</v>
      </c>
      <c r="I7" s="13">
        <v>9</v>
      </c>
      <c r="J7" s="13">
        <v>10</v>
      </c>
      <c r="K7" s="13">
        <v>11</v>
      </c>
      <c r="L7" s="15">
        <v>12</v>
      </c>
      <c r="M7" s="16"/>
    </row>
    <row r="8" spans="1:13" s="17" customFormat="1" ht="9">
      <c r="A8" s="18"/>
      <c r="B8" s="19"/>
      <c r="C8" s="20"/>
      <c r="D8" s="21"/>
      <c r="E8" s="21"/>
      <c r="F8" s="21"/>
      <c r="G8" s="22"/>
      <c r="H8" s="20"/>
      <c r="I8" s="21"/>
      <c r="J8" s="21"/>
      <c r="K8" s="21"/>
      <c r="L8" s="23"/>
      <c r="M8" s="16"/>
    </row>
    <row r="9" spans="1:13" s="31" customFormat="1">
      <c r="A9" s="24" t="s">
        <v>1</v>
      </c>
      <c r="B9" s="25"/>
      <c r="C9" s="26">
        <f>D9+E9+F9+G9</f>
        <v>173937.75</v>
      </c>
      <c r="D9" s="27">
        <f>SUM(D11:D20)</f>
        <v>46902.5</v>
      </c>
      <c r="E9" s="27">
        <f>SUM(E11:E20)</f>
        <v>125829.75</v>
      </c>
      <c r="F9" s="27">
        <f>SUM(F11:F20)</f>
        <v>950</v>
      </c>
      <c r="G9" s="28">
        <f>SUM(G11:G20)</f>
        <v>255.5</v>
      </c>
      <c r="H9" s="26">
        <f>I9+J9+K9+L9</f>
        <v>167615</v>
      </c>
      <c r="I9" s="27">
        <f>SUM(I11:I20)</f>
        <v>45786</v>
      </c>
      <c r="J9" s="27">
        <f>SUM(J11:J20)</f>
        <v>120635</v>
      </c>
      <c r="K9" s="27">
        <f>SUM(K11:K20)</f>
        <v>950</v>
      </c>
      <c r="L9" s="29">
        <f>SUM(L11:L20)</f>
        <v>244</v>
      </c>
      <c r="M9" s="30"/>
    </row>
    <row r="10" spans="1:13" s="38" customFormat="1" ht="10.5" customHeight="1">
      <c r="A10" s="32" t="s">
        <v>23</v>
      </c>
      <c r="B10" s="33"/>
      <c r="C10" s="34"/>
      <c r="D10" s="35"/>
      <c r="E10" s="35"/>
      <c r="F10" s="35"/>
      <c r="G10" s="36"/>
      <c r="H10" s="34"/>
      <c r="I10" s="35"/>
      <c r="J10" s="35"/>
      <c r="K10" s="35"/>
      <c r="L10" s="37"/>
      <c r="M10" s="7"/>
    </row>
    <row r="11" spans="1:13">
      <c r="A11" s="39" t="s">
        <v>24</v>
      </c>
      <c r="B11" s="40" t="s">
        <v>2</v>
      </c>
      <c r="C11" s="41">
        <f>D11+E11+F11+G11</f>
        <v>18740.75</v>
      </c>
      <c r="D11" s="35">
        <v>6595.5</v>
      </c>
      <c r="E11" s="35">
        <v>12145.25</v>
      </c>
      <c r="F11" s="35"/>
      <c r="G11" s="36"/>
      <c r="H11" s="41">
        <f>I11+J11+K11+L11</f>
        <v>18730.5</v>
      </c>
      <c r="I11" s="35">
        <v>6498</v>
      </c>
      <c r="J11" s="35">
        <v>12232.5</v>
      </c>
      <c r="K11" s="35"/>
      <c r="L11" s="37"/>
    </row>
    <row r="12" spans="1:13">
      <c r="A12" s="39" t="s">
        <v>25</v>
      </c>
      <c r="B12" s="40" t="s">
        <v>3</v>
      </c>
      <c r="C12" s="41">
        <f t="shared" ref="C12:C20" si="0">D12+E12+F12+G12</f>
        <v>3098.75</v>
      </c>
      <c r="D12" s="35">
        <v>3011</v>
      </c>
      <c r="E12" s="35">
        <v>87.75</v>
      </c>
      <c r="F12" s="35"/>
      <c r="G12" s="36"/>
      <c r="H12" s="41">
        <f t="shared" ref="H12:H20" si="1">I12+J12+K12+L12</f>
        <v>3076</v>
      </c>
      <c r="I12" s="35">
        <v>2983</v>
      </c>
      <c r="J12" s="35">
        <v>93</v>
      </c>
      <c r="K12" s="35"/>
      <c r="L12" s="37"/>
    </row>
    <row r="13" spans="1:13">
      <c r="A13" s="39" t="s">
        <v>26</v>
      </c>
      <c r="B13" s="40" t="s">
        <v>4</v>
      </c>
      <c r="C13" s="41">
        <f t="shared" si="0"/>
        <v>23216.25</v>
      </c>
      <c r="D13" s="35">
        <v>23043.75</v>
      </c>
      <c r="E13" s="35">
        <v>172.5</v>
      </c>
      <c r="F13" s="35"/>
      <c r="G13" s="36"/>
      <c r="H13" s="41">
        <f t="shared" si="1"/>
        <v>23146</v>
      </c>
      <c r="I13" s="35">
        <v>22962</v>
      </c>
      <c r="J13" s="35">
        <v>184</v>
      </c>
      <c r="K13" s="35"/>
      <c r="L13" s="37"/>
    </row>
    <row r="14" spans="1:13">
      <c r="A14" s="39" t="s">
        <v>27</v>
      </c>
      <c r="B14" s="40" t="s">
        <v>5</v>
      </c>
      <c r="C14" s="41">
        <f t="shared" si="0"/>
        <v>4395</v>
      </c>
      <c r="D14" s="35">
        <v>3797.25</v>
      </c>
      <c r="E14" s="35">
        <v>597.75</v>
      </c>
      <c r="F14" s="35"/>
      <c r="G14" s="36"/>
      <c r="H14" s="41">
        <f t="shared" si="1"/>
        <v>4409</v>
      </c>
      <c r="I14" s="35">
        <v>3818</v>
      </c>
      <c r="J14" s="35">
        <v>591</v>
      </c>
      <c r="K14" s="35"/>
      <c r="L14" s="37"/>
    </row>
    <row r="15" spans="1:13">
      <c r="A15" s="39" t="s">
        <v>28</v>
      </c>
      <c r="B15" s="40" t="s">
        <v>6</v>
      </c>
      <c r="C15" s="41">
        <f t="shared" si="0"/>
        <v>682.75</v>
      </c>
      <c r="D15" s="35">
        <v>657.75</v>
      </c>
      <c r="E15" s="35">
        <v>25</v>
      </c>
      <c r="F15" s="35"/>
      <c r="G15" s="36"/>
      <c r="H15" s="41">
        <f t="shared" si="1"/>
        <v>683</v>
      </c>
      <c r="I15" s="35">
        <v>658</v>
      </c>
      <c r="J15" s="35">
        <v>25</v>
      </c>
      <c r="K15" s="35"/>
      <c r="L15" s="37"/>
    </row>
    <row r="16" spans="1:13" ht="25.15" customHeight="1">
      <c r="A16" s="39" t="s">
        <v>29</v>
      </c>
      <c r="B16" s="40" t="s">
        <v>7</v>
      </c>
      <c r="C16" s="41">
        <f t="shared" si="0"/>
        <v>952.75</v>
      </c>
      <c r="D16" s="35"/>
      <c r="E16" s="35">
        <v>952.75</v>
      </c>
      <c r="F16" s="35"/>
      <c r="G16" s="36"/>
      <c r="H16" s="41">
        <f t="shared" si="1"/>
        <v>933.5</v>
      </c>
      <c r="I16" s="35"/>
      <c r="J16" s="35">
        <v>933.5</v>
      </c>
      <c r="K16" s="35"/>
      <c r="L16" s="37"/>
    </row>
    <row r="17" spans="1:13">
      <c r="A17" s="39" t="s">
        <v>30</v>
      </c>
      <c r="B17" s="40" t="s">
        <v>8</v>
      </c>
      <c r="C17" s="41">
        <f t="shared" si="0"/>
        <v>4459.75</v>
      </c>
      <c r="D17" s="35">
        <v>4100.25</v>
      </c>
      <c r="E17" s="35">
        <v>104</v>
      </c>
      <c r="F17" s="35"/>
      <c r="G17" s="36">
        <v>255.5</v>
      </c>
      <c r="H17" s="41">
        <f t="shared" si="1"/>
        <v>3888</v>
      </c>
      <c r="I17" s="35">
        <v>3565</v>
      </c>
      <c r="J17" s="35">
        <v>79</v>
      </c>
      <c r="K17" s="35"/>
      <c r="L17" s="37">
        <v>244</v>
      </c>
    </row>
    <row r="18" spans="1:13">
      <c r="A18" s="39" t="s">
        <v>31</v>
      </c>
      <c r="B18" s="40" t="s">
        <v>9</v>
      </c>
      <c r="C18" s="41">
        <f t="shared" si="0"/>
        <v>11309.25</v>
      </c>
      <c r="D18" s="35">
        <v>1516.75</v>
      </c>
      <c r="E18" s="35">
        <v>9792.5</v>
      </c>
      <c r="F18" s="35"/>
      <c r="G18" s="36"/>
      <c r="H18" s="41">
        <f t="shared" si="1"/>
        <v>11838</v>
      </c>
      <c r="I18" s="35">
        <v>1486</v>
      </c>
      <c r="J18" s="35">
        <v>10352</v>
      </c>
      <c r="K18" s="35"/>
      <c r="L18" s="37"/>
    </row>
    <row r="19" spans="1:13">
      <c r="A19" s="39" t="s">
        <v>32</v>
      </c>
      <c r="B19" s="40" t="s">
        <v>10</v>
      </c>
      <c r="C19" s="41">
        <f t="shared" si="0"/>
        <v>91239.75</v>
      </c>
      <c r="D19" s="35">
        <v>2101.25</v>
      </c>
      <c r="E19" s="35">
        <v>89138.5</v>
      </c>
      <c r="F19" s="35"/>
      <c r="G19" s="36"/>
      <c r="H19" s="41">
        <f t="shared" si="1"/>
        <v>85300</v>
      </c>
      <c r="I19" s="35">
        <v>1846</v>
      </c>
      <c r="J19" s="35">
        <v>83454</v>
      </c>
      <c r="K19" s="35"/>
      <c r="L19" s="37"/>
    </row>
    <row r="20" spans="1:13">
      <c r="A20" s="42" t="s">
        <v>33</v>
      </c>
      <c r="B20" s="43" t="s">
        <v>11</v>
      </c>
      <c r="C20" s="44">
        <f t="shared" si="0"/>
        <v>15842.75</v>
      </c>
      <c r="D20" s="45">
        <v>2079</v>
      </c>
      <c r="E20" s="45">
        <v>12813.75</v>
      </c>
      <c r="F20" s="45">
        <v>950</v>
      </c>
      <c r="G20" s="46"/>
      <c r="H20" s="44">
        <f t="shared" si="1"/>
        <v>15611</v>
      </c>
      <c r="I20" s="45">
        <v>1970</v>
      </c>
      <c r="J20" s="45">
        <v>12691</v>
      </c>
      <c r="K20" s="45">
        <v>950</v>
      </c>
      <c r="L20" s="47"/>
    </row>
    <row r="21" spans="1:13" ht="13.5">
      <c r="A21" s="84" t="s">
        <v>34</v>
      </c>
      <c r="B21" s="82"/>
      <c r="C21" s="51"/>
      <c r="D21" s="51"/>
      <c r="E21" s="93"/>
      <c r="F21" s="93"/>
      <c r="G21" s="93"/>
      <c r="H21" s="94"/>
      <c r="I21" s="94"/>
      <c r="J21" s="94"/>
      <c r="K21" s="94"/>
      <c r="L21" s="94"/>
    </row>
    <row r="22" spans="1:13" s="49" customFormat="1" ht="15" customHeight="1">
      <c r="A22" s="115" t="s">
        <v>35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48"/>
    </row>
    <row r="23" spans="1:13" s="49" customFormat="1" ht="15.75" customHeight="1">
      <c r="A23" s="116" t="s">
        <v>36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48"/>
    </row>
    <row r="24" spans="1:13" s="51" customFormat="1" ht="12">
      <c r="A24" s="115" t="s">
        <v>40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50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2024-01-30T09:52:19Z</dcterms:created>
  <dcterms:modified xsi:type="dcterms:W3CDTF">2024-01-30T13:49:53Z</dcterms:modified>
</cp:coreProperties>
</file>