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hertaalin\Downloads\"/>
    </mc:Choice>
  </mc:AlternateContent>
  <bookViews>
    <workbookView xWindow="0" yWindow="0" windowWidth="28800" windowHeight="12330" tabRatio="726" activeTab="1"/>
  </bookViews>
  <sheets>
    <sheet name="численность" sheetId="5" r:id="rId1"/>
    <sheet name="расходы" sheetId="6" r:id="rId2"/>
  </sheets>
  <definedNames>
    <definedName name="_xlnm.Print_Area" localSheetId="1">расходы!$A$1:$H$23</definedName>
    <definedName name="_xlnm.Print_Area" localSheetId="0">численность!$A$1:$L$24</definedName>
  </definedNames>
  <calcPr calcId="162913"/>
</workbook>
</file>

<file path=xl/calcChain.xml><?xml version="1.0" encoding="utf-8"?>
<calcChain xmlns="http://schemas.openxmlformats.org/spreadsheetml/2006/main">
  <c r="E10" i="5" l="1"/>
  <c r="D10" i="5" l="1"/>
  <c r="H17" i="5" l="1"/>
  <c r="C17" i="5" l="1"/>
  <c r="J10" i="5"/>
  <c r="C19" i="5" l="1"/>
  <c r="C15" i="5"/>
  <c r="C20" i="5"/>
  <c r="C16" i="5"/>
  <c r="C21" i="5"/>
  <c r="C14" i="5"/>
  <c r="C13" i="5"/>
  <c r="C18" i="5"/>
  <c r="C10" i="5"/>
  <c r="C12" i="5"/>
  <c r="H21" i="5"/>
  <c r="H20" i="5"/>
  <c r="H19" i="5"/>
  <c r="H18" i="5"/>
  <c r="H16" i="5"/>
  <c r="H15" i="5"/>
  <c r="H14" i="5"/>
  <c r="H13" i="5"/>
  <c r="C16" i="6" l="1"/>
  <c r="H12" i="5"/>
  <c r="I10" i="5"/>
  <c r="H10" i="5" s="1"/>
  <c r="C13" i="6" l="1"/>
  <c r="C15" i="6"/>
  <c r="C18" i="6"/>
  <c r="C12" i="6"/>
  <c r="C14" i="6"/>
  <c r="C17" i="6"/>
  <c r="C19" i="6"/>
  <c r="F9" i="6"/>
  <c r="C20" i="6"/>
  <c r="C11" i="6" l="1"/>
  <c r="D9" i="6"/>
  <c r="C9" i="6" s="1"/>
  <c r="E9" i="6"/>
</calcChain>
</file>

<file path=xl/sharedStrings.xml><?xml version="1.0" encoding="utf-8"?>
<sst xmlns="http://schemas.openxmlformats.org/spreadsheetml/2006/main" count="80" uniqueCount="44">
  <si>
    <t>10</t>
  </si>
  <si>
    <t>01</t>
  </si>
  <si>
    <t>02</t>
  </si>
  <si>
    <t>03</t>
  </si>
  <si>
    <t>04</t>
  </si>
  <si>
    <t>05</t>
  </si>
  <si>
    <t>07</t>
  </si>
  <si>
    <t>08</t>
  </si>
  <si>
    <t>09</t>
  </si>
  <si>
    <t>06</t>
  </si>
  <si>
    <t>Информация о численности персонала  (НПБ)</t>
  </si>
  <si>
    <t>по состоянию на 31.01.2018</t>
  </si>
  <si>
    <t>Исполнено 31.01.2018</t>
  </si>
  <si>
    <t>Численность персонала (должности)</t>
  </si>
  <si>
    <t>Численность персонала (фактические лица)</t>
  </si>
  <si>
    <t>Итого</t>
  </si>
  <si>
    <t>ГБ</t>
  </si>
  <si>
    <t>КМБ</t>
  </si>
  <si>
    <t>БГСС*</t>
  </si>
  <si>
    <t>ФОМС*</t>
  </si>
  <si>
    <t>Код</t>
  </si>
  <si>
    <t>Наименование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</si>
  <si>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</si>
  <si>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</si>
  <si>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</si>
  <si>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</si>
  <si>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</si>
  <si>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</si>
  <si>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</si>
  <si>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</si>
  <si>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</si>
  <si>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</si>
  <si>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</si>
  <si>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</si>
  <si>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</si>
  <si>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</si>
  <si>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</si>
  <si>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расходах на персонал  (НПБ)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</si>
  <si>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</si>
  <si>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</si>
  <si>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</si>
  <si>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</si>
  <si>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</si>
  <si>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тыс. леев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</si>
</sst>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scheme val="minor"/>
    </font>
    <font>
      <sz val="10"/>
      <name val="Arial Cyr"/>
    </font>
    <font>
      <b/>
      <sz val="14"/>
      <name val="Cambria"/>
      <family val="1"/>
      <charset val="204"/>
    </font>
    <font>
      <sz val="9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7"/>
      <name val="Arial Cyr"/>
    </font>
    <font>
      <b/>
      <sz val="10"/>
      <name val="Arial Cyr"/>
    </font>
    <font>
      <i/>
      <sz val="9"/>
      <name val="Cambria"/>
      <family val="1"/>
      <charset val="204"/>
    </font>
    <font>
      <sz val="10"/>
      <name val="Arial"/>
      <family val="2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i/>
      <sz val="7"/>
      <name val="Cambria"/>
      <family val="1"/>
      <charset val="204"/>
    </font>
    <font>
      <b/>
      <i/>
      <sz val="9"/>
      <name val="Cambria"/>
      <family val="1"/>
      <charset val="204"/>
    </font>
    <font>
      <i/>
      <sz val="10"/>
      <name val="Cambria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7" fillId="2" borderId="49" applyNumberFormat="0" applyAlignment="0" applyProtection="0"/>
  </cellStyleXfs>
  <cellXfs count="99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1" fillId="0" borderId="0" xfId="1"/>
    <xf numFmtId="0" fontId="3" fillId="0" borderId="39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6" fillId="0" borderId="32" xfId="1" applyFont="1" applyBorder="1" applyAlignment="1">
      <alignment horizontal="center"/>
    </xf>
    <xf numFmtId="0" fontId="6" fillId="0" borderId="41" xfId="1" applyFont="1" applyBorder="1" applyAlignment="1">
      <alignment horizontal="center"/>
    </xf>
    <xf numFmtId="0" fontId="6" fillId="0" borderId="42" xfId="1" applyFont="1" applyFill="1" applyBorder="1" applyAlignment="1">
      <alignment horizontal="center"/>
    </xf>
    <xf numFmtId="0" fontId="6" fillId="0" borderId="43" xfId="1" applyFont="1" applyFill="1" applyBorder="1" applyAlignment="1">
      <alignment horizontal="center"/>
    </xf>
    <xf numFmtId="0" fontId="6" fillId="0" borderId="44" xfId="1" applyFont="1" applyFill="1" applyBorder="1" applyAlignment="1">
      <alignment horizontal="center"/>
    </xf>
    <xf numFmtId="0" fontId="6" fillId="0" borderId="45" xfId="1" applyFont="1" applyFill="1" applyBorder="1" applyAlignment="1">
      <alignment horizontal="center"/>
    </xf>
    <xf numFmtId="0" fontId="7" fillId="0" borderId="0" xfId="1" applyFont="1" applyAlignment="1">
      <alignment horizontal="center"/>
    </xf>
    <xf numFmtId="0" fontId="6" fillId="0" borderId="14" xfId="1" applyFont="1" applyBorder="1" applyAlignment="1">
      <alignment horizontal="center"/>
    </xf>
    <xf numFmtId="0" fontId="6" fillId="0" borderId="37" xfId="1" applyFont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0" fontId="6" fillId="0" borderId="17" xfId="1" applyFont="1" applyFill="1" applyBorder="1" applyAlignment="1">
      <alignment horizontal="center"/>
    </xf>
    <xf numFmtId="0" fontId="6" fillId="0" borderId="46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center"/>
    </xf>
    <xf numFmtId="0" fontId="5" fillId="0" borderId="13" xfId="1" applyFont="1" applyBorder="1"/>
    <xf numFmtId="0" fontId="5" fillId="0" borderId="26" xfId="1" applyFont="1" applyBorder="1"/>
    <xf numFmtId="0" fontId="8" fillId="0" borderId="0" xfId="1" applyFont="1"/>
    <xf numFmtId="0" fontId="9" fillId="0" borderId="13" xfId="1" applyFont="1" applyBorder="1"/>
    <xf numFmtId="0" fontId="3" fillId="0" borderId="26" xfId="1" applyFont="1" applyBorder="1"/>
    <xf numFmtId="0" fontId="1" fillId="0" borderId="0" xfId="1" applyFont="1"/>
    <xf numFmtId="0" fontId="3" fillId="0" borderId="13" xfId="2" applyFont="1" applyBorder="1" applyAlignment="1">
      <alignment wrapText="1"/>
    </xf>
    <xf numFmtId="49" fontId="3" fillId="0" borderId="26" xfId="2" applyNumberFormat="1" applyFont="1" applyBorder="1" applyAlignment="1">
      <alignment horizontal="center" wrapText="1"/>
    </xf>
    <xf numFmtId="0" fontId="3" fillId="0" borderId="4" xfId="1" applyFont="1" applyBorder="1" applyAlignment="1">
      <alignment wrapText="1"/>
    </xf>
    <xf numFmtId="49" fontId="3" fillId="0" borderId="36" xfId="2" applyNumberFormat="1" applyFont="1" applyFill="1" applyBorder="1" applyAlignment="1">
      <alignment horizontal="center" wrapText="1"/>
    </xf>
    <xf numFmtId="0" fontId="11" fillId="0" borderId="0" xfId="1" applyFont="1"/>
    <xf numFmtId="0" fontId="11" fillId="0" borderId="0" xfId="1" applyFont="1" applyFill="1"/>
    <xf numFmtId="0" fontId="11" fillId="0" borderId="0" xfId="1" applyFont="1" applyFill="1" applyBorder="1"/>
    <xf numFmtId="0" fontId="3" fillId="0" borderId="0" xfId="1" applyFont="1" applyFill="1" applyBorder="1"/>
    <xf numFmtId="0" fontId="9" fillId="0" borderId="0" xfId="1" applyFont="1" applyFill="1"/>
    <xf numFmtId="0" fontId="12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6" fillId="0" borderId="47" xfId="1" applyFont="1" applyBorder="1" applyAlignment="1">
      <alignment horizontal="center"/>
    </xf>
    <xf numFmtId="0" fontId="6" fillId="0" borderId="43" xfId="1" applyFont="1" applyBorder="1" applyAlignment="1">
      <alignment horizontal="center"/>
    </xf>
    <xf numFmtId="0" fontId="14" fillId="0" borderId="43" xfId="1" applyFont="1" applyBorder="1" applyAlignment="1">
      <alignment horizontal="center"/>
    </xf>
    <xf numFmtId="0" fontId="6" fillId="0" borderId="45" xfId="1" applyFont="1" applyBorder="1" applyAlignment="1">
      <alignment horizontal="center"/>
    </xf>
    <xf numFmtId="0" fontId="6" fillId="0" borderId="48" xfId="1" applyFont="1" applyBorder="1" applyAlignment="1">
      <alignment horizontal="center"/>
    </xf>
    <xf numFmtId="0" fontId="6" fillId="0" borderId="27" xfId="1" applyFont="1" applyFill="1" applyBorder="1" applyAlignment="1">
      <alignment horizontal="center"/>
    </xf>
    <xf numFmtId="0" fontId="14" fillId="0" borderId="17" xfId="1" applyFont="1" applyFill="1" applyBorder="1" applyAlignment="1">
      <alignment horizontal="center"/>
    </xf>
    <xf numFmtId="0" fontId="5" fillId="0" borderId="29" xfId="1" applyFont="1" applyBorder="1"/>
    <xf numFmtId="0" fontId="3" fillId="0" borderId="29" xfId="1" applyFont="1" applyBorder="1"/>
    <xf numFmtId="49" fontId="3" fillId="0" borderId="29" xfId="2" applyNumberFormat="1" applyFont="1" applyBorder="1" applyAlignment="1">
      <alignment horizontal="center" wrapText="1"/>
    </xf>
    <xf numFmtId="49" fontId="3" fillId="0" borderId="31" xfId="2" applyNumberFormat="1" applyFont="1" applyFill="1" applyBorder="1" applyAlignment="1">
      <alignment horizontal="center" wrapText="1"/>
    </xf>
    <xf numFmtId="0" fontId="16" fillId="0" borderId="0" xfId="1" applyFont="1" applyFill="1"/>
    <xf numFmtId="0" fontId="1" fillId="0" borderId="0" xfId="1" applyAlignment="1">
      <alignment wrapText="1"/>
    </xf>
    <xf numFmtId="0" fontId="1" fillId="0" borderId="0" xfId="1" applyAlignment="1">
      <alignment vertical="center"/>
    </xf>
    <xf numFmtId="4" fontId="5" fillId="0" borderId="22" xfId="1" applyNumberFormat="1" applyFont="1" applyFill="1" applyBorder="1"/>
    <xf numFmtId="4" fontId="5" fillId="0" borderId="2" xfId="1" applyNumberFormat="1" applyFont="1" applyFill="1" applyBorder="1"/>
    <xf numFmtId="4" fontId="15" fillId="0" borderId="2" xfId="1" applyNumberFormat="1" applyFont="1" applyFill="1" applyBorder="1"/>
    <xf numFmtId="4" fontId="5" fillId="0" borderId="9" xfId="1" applyNumberFormat="1" applyFont="1" applyFill="1" applyBorder="1"/>
    <xf numFmtId="4" fontId="3" fillId="0" borderId="22" xfId="1" applyNumberFormat="1" applyFont="1" applyFill="1" applyBorder="1"/>
    <xf numFmtId="4" fontId="3" fillId="0" borderId="2" xfId="1" applyNumberFormat="1" applyFont="1" applyFill="1" applyBorder="1"/>
    <xf numFmtId="4" fontId="9" fillId="0" borderId="2" xfId="1" applyNumberFormat="1" applyFont="1" applyFill="1" applyBorder="1"/>
    <xf numFmtId="4" fontId="3" fillId="0" borderId="9" xfId="1" applyNumberFormat="1" applyFont="1" applyFill="1" applyBorder="1"/>
    <xf numFmtId="4" fontId="5" fillId="0" borderId="22" xfId="2" applyNumberFormat="1" applyFont="1" applyFill="1" applyBorder="1" applyAlignment="1">
      <alignment horizontal="right" wrapText="1"/>
    </xf>
    <xf numFmtId="4" fontId="5" fillId="0" borderId="23" xfId="2" applyNumberFormat="1" applyFont="1" applyFill="1" applyBorder="1" applyAlignment="1">
      <alignment horizontal="right" wrapText="1"/>
    </xf>
    <xf numFmtId="4" fontId="3" fillId="0" borderId="12" xfId="1" applyNumberFormat="1" applyFont="1" applyFill="1" applyBorder="1"/>
    <xf numFmtId="4" fontId="9" fillId="0" borderId="12" xfId="1" applyNumberFormat="1" applyFont="1" applyFill="1" applyBorder="1"/>
    <xf numFmtId="4" fontId="3" fillId="0" borderId="3" xfId="1" applyNumberFormat="1" applyFont="1" applyFill="1" applyBorder="1"/>
    <xf numFmtId="4" fontId="5" fillId="0" borderId="8" xfId="1" applyNumberFormat="1" applyFont="1" applyFill="1" applyBorder="1"/>
    <xf numFmtId="4" fontId="5" fillId="0" borderId="24" xfId="1" applyNumberFormat="1" applyFont="1" applyFill="1" applyBorder="1"/>
    <xf numFmtId="4" fontId="3" fillId="0" borderId="8" xfId="1" applyNumberFormat="1" applyFont="1" applyFill="1" applyBorder="1"/>
    <xf numFmtId="4" fontId="3" fillId="0" borderId="24" xfId="1" applyNumberFormat="1" applyFont="1" applyFill="1" applyBorder="1"/>
    <xf numFmtId="4" fontId="5" fillId="0" borderId="8" xfId="2" applyNumberFormat="1" applyFont="1" applyFill="1" applyBorder="1" applyAlignment="1">
      <alignment horizontal="right" wrapText="1"/>
    </xf>
    <xf numFmtId="4" fontId="5" fillId="0" borderId="10" xfId="2" applyNumberFormat="1" applyFont="1" applyFill="1" applyBorder="1" applyAlignment="1">
      <alignment horizontal="right" wrapText="1"/>
    </xf>
    <xf numFmtId="4" fontId="3" fillId="0" borderId="25" xfId="1" applyNumberFormat="1" applyFont="1" applyFill="1" applyBorder="1"/>
    <xf numFmtId="0" fontId="5" fillId="0" borderId="34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11" fillId="0" borderId="0" xfId="1" applyFont="1" applyAlignment="1">
      <alignment horizontal="left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38" xfId="1" applyFont="1" applyBorder="1" applyAlignment="1">
      <alignment horizontal="center" vertical="center" wrapText="1"/>
    </xf>
    <xf numFmtId="0" fontId="3" fillId="0" borderId="33" xfId="1" applyFont="1" applyBorder="1" applyAlignment="1">
      <alignment horizontal="center" vertical="center" wrapText="1"/>
    </xf>
    <xf numFmtId="0" fontId="3" fillId="0" borderId="35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0" fontId="5" fillId="0" borderId="34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0" fontId="5" fillId="0" borderId="40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Output 2" xfId="3"/>
    <cellStyle name="Обычный_aug pe grupe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view="pageBreakPreview" zoomScale="80" zoomScaleSheetLayoutView="8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D28" sqref="D28"/>
    </sheetView>
  </sheetViews>
  <sheetFormatPr defaultColWidth="9.140625" defaultRowHeight="12.75"/>
  <cols>
    <col min="1" max="1" width="31" style="2" customWidth="1"/>
    <col min="2" max="2" width="5.42578125" style="2" customWidth="1"/>
    <col min="3" max="3" width="11" style="3" customWidth="1"/>
    <col min="4" max="4" width="10.28515625" style="3" customWidth="1"/>
    <col min="5" max="5" width="10.140625" style="3" customWidth="1"/>
    <col min="6" max="6" width="8.42578125" style="3" customWidth="1"/>
    <col min="7" max="7" width="7" style="3" customWidth="1"/>
    <col min="8" max="8" width="10.5703125" style="4" customWidth="1"/>
    <col min="9" max="9" width="9.42578125" style="4" customWidth="1"/>
    <col min="10" max="10" width="11.140625" style="4" customWidth="1"/>
    <col min="11" max="11" width="8" style="4" customWidth="1"/>
    <col min="12" max="12" width="7.5703125" style="4" customWidth="1"/>
    <col min="13" max="16384" width="9.140625" style="4"/>
  </cols>
  <sheetData>
    <row r="1" spans="1:12" ht="21" customHeight="1">
      <c r="A1" s="1"/>
    </row>
    <row r="2" spans="1:12" ht="15.75" customHeight="1">
      <c r="A2" s="73" t="s">
        <v>10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15.75" customHeight="1">
      <c r="A3" s="73" t="s">
        <v>11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5" spans="1:12" ht="25.5" customHeight="1">
      <c r="A5" s="75" t="s">
        <v>21</v>
      </c>
      <c r="B5" s="78" t="s">
        <v>20</v>
      </c>
      <c r="C5" s="81" t="s">
        <v>12</v>
      </c>
      <c r="D5" s="82"/>
      <c r="E5" s="82"/>
      <c r="F5" s="82"/>
      <c r="G5" s="82"/>
      <c r="H5" s="82"/>
      <c r="I5" s="82"/>
      <c r="J5" s="82"/>
      <c r="K5" s="82"/>
      <c r="L5" s="83"/>
    </row>
    <row r="6" spans="1:12" ht="31.15" customHeight="1">
      <c r="A6" s="76"/>
      <c r="B6" s="79"/>
      <c r="C6" s="84" t="s">
        <v>13</v>
      </c>
      <c r="D6" s="85"/>
      <c r="E6" s="85"/>
      <c r="F6" s="85"/>
      <c r="G6" s="86"/>
      <c r="H6" s="87" t="s">
        <v>14</v>
      </c>
      <c r="I6" s="88"/>
      <c r="J6" s="88"/>
      <c r="K6" s="88"/>
      <c r="L6" s="89"/>
    </row>
    <row r="7" spans="1:12" s="7" customFormat="1" ht="18.75" customHeight="1">
      <c r="A7" s="77"/>
      <c r="B7" s="80"/>
      <c r="C7" s="72" t="s">
        <v>15</v>
      </c>
      <c r="D7" s="5" t="s">
        <v>16</v>
      </c>
      <c r="E7" s="5" t="s">
        <v>17</v>
      </c>
      <c r="F7" s="5" t="s">
        <v>18</v>
      </c>
      <c r="G7" s="6" t="s">
        <v>19</v>
      </c>
      <c r="H7" s="72" t="s">
        <v>15</v>
      </c>
      <c r="I7" s="5" t="s">
        <v>16</v>
      </c>
      <c r="J7" s="5" t="s">
        <v>17</v>
      </c>
      <c r="K7" s="5" t="s">
        <v>18</v>
      </c>
      <c r="L7" s="6" t="s">
        <v>19</v>
      </c>
    </row>
    <row r="8" spans="1:12" s="14" customFormat="1" ht="9.75">
      <c r="A8" s="8">
        <v>1</v>
      </c>
      <c r="B8" s="9">
        <v>2</v>
      </c>
      <c r="C8" s="10">
        <v>3</v>
      </c>
      <c r="D8" s="11">
        <v>4</v>
      </c>
      <c r="E8" s="11">
        <v>5</v>
      </c>
      <c r="F8" s="11">
        <v>6</v>
      </c>
      <c r="G8" s="12">
        <v>7</v>
      </c>
      <c r="H8" s="10">
        <v>8</v>
      </c>
      <c r="I8" s="11">
        <v>9</v>
      </c>
      <c r="J8" s="11">
        <v>10</v>
      </c>
      <c r="K8" s="11">
        <v>11</v>
      </c>
      <c r="L8" s="13">
        <v>12</v>
      </c>
    </row>
    <row r="9" spans="1:12" s="14" customFormat="1" ht="9.75">
      <c r="A9" s="15"/>
      <c r="B9" s="16"/>
      <c r="C9" s="17"/>
      <c r="D9" s="18"/>
      <c r="E9" s="18"/>
      <c r="F9" s="18"/>
      <c r="G9" s="19"/>
      <c r="H9" s="17"/>
      <c r="I9" s="18"/>
      <c r="J9" s="18"/>
      <c r="K9" s="18"/>
      <c r="L9" s="20"/>
    </row>
    <row r="10" spans="1:12" s="23" customFormat="1">
      <c r="A10" s="21" t="s">
        <v>22</v>
      </c>
      <c r="B10" s="22"/>
      <c r="C10" s="65">
        <f>D10+E10+F10+G10</f>
        <v>187851.75</v>
      </c>
      <c r="D10" s="53">
        <f>SUM(D12:D21)</f>
        <v>61973.25</v>
      </c>
      <c r="E10" s="53">
        <f>SUM(E12:E21)</f>
        <v>124549</v>
      </c>
      <c r="F10" s="53">
        <v>1057</v>
      </c>
      <c r="G10" s="66">
        <v>272.5</v>
      </c>
      <c r="H10" s="65">
        <f>I10+J10+K10+L10</f>
        <v>181819</v>
      </c>
      <c r="I10" s="53">
        <f>SUM(I12:I21)</f>
        <v>59652</v>
      </c>
      <c r="J10" s="53">
        <f t="shared" ref="J10" si="0">SUM(J12:J21)</f>
        <v>120852</v>
      </c>
      <c r="K10" s="53">
        <v>1057</v>
      </c>
      <c r="L10" s="55">
        <v>258</v>
      </c>
    </row>
    <row r="11" spans="1:12" s="26" customFormat="1" ht="10.5" customHeight="1">
      <c r="A11" s="24" t="s">
        <v>23</v>
      </c>
      <c r="B11" s="25"/>
      <c r="C11" s="67"/>
      <c r="D11" s="57"/>
      <c r="E11" s="57"/>
      <c r="F11" s="57"/>
      <c r="G11" s="68"/>
      <c r="H11" s="67"/>
      <c r="I11" s="57"/>
      <c r="J11" s="57"/>
      <c r="K11" s="57"/>
      <c r="L11" s="59"/>
    </row>
    <row r="12" spans="1:12" ht="24">
      <c r="A12" s="27" t="s">
        <v>24</v>
      </c>
      <c r="B12" s="28" t="s">
        <v>1</v>
      </c>
      <c r="C12" s="69">
        <f>D12+E12</f>
        <v>20641.75</v>
      </c>
      <c r="D12" s="57">
        <v>8497.75</v>
      </c>
      <c r="E12" s="57">
        <v>12144</v>
      </c>
      <c r="F12" s="57"/>
      <c r="G12" s="68"/>
      <c r="H12" s="69">
        <f>I12+J12</f>
        <v>20738</v>
      </c>
      <c r="I12" s="57">
        <v>8528</v>
      </c>
      <c r="J12" s="57">
        <v>12210</v>
      </c>
      <c r="K12" s="57"/>
      <c r="L12" s="59"/>
    </row>
    <row r="13" spans="1:12">
      <c r="A13" s="27" t="s">
        <v>25</v>
      </c>
      <c r="B13" s="28" t="s">
        <v>2</v>
      </c>
      <c r="C13" s="69">
        <f t="shared" ref="C13:C21" si="1">D13+E13</f>
        <v>3840</v>
      </c>
      <c r="D13" s="57">
        <v>3726.5</v>
      </c>
      <c r="E13" s="57">
        <v>113.5</v>
      </c>
      <c r="F13" s="57"/>
      <c r="G13" s="68"/>
      <c r="H13" s="69">
        <f t="shared" ref="H13:H21" si="2">I13+J13</f>
        <v>3886</v>
      </c>
      <c r="I13" s="57">
        <v>3770</v>
      </c>
      <c r="J13" s="57">
        <v>116</v>
      </c>
      <c r="K13" s="57"/>
      <c r="L13" s="59"/>
    </row>
    <row r="14" spans="1:12" ht="24">
      <c r="A14" s="27" t="s">
        <v>26</v>
      </c>
      <c r="B14" s="28" t="s">
        <v>3</v>
      </c>
      <c r="C14" s="69">
        <f t="shared" si="1"/>
        <v>23223.5</v>
      </c>
      <c r="D14" s="57">
        <v>23071.5</v>
      </c>
      <c r="E14" s="57">
        <v>152</v>
      </c>
      <c r="F14" s="57"/>
      <c r="G14" s="68"/>
      <c r="H14" s="69">
        <f t="shared" si="2"/>
        <v>23250</v>
      </c>
      <c r="I14" s="57">
        <v>23098</v>
      </c>
      <c r="J14" s="57">
        <v>152</v>
      </c>
      <c r="K14" s="57"/>
      <c r="L14" s="59"/>
    </row>
    <row r="15" spans="1:12">
      <c r="A15" s="27" t="s">
        <v>27</v>
      </c>
      <c r="B15" s="28" t="s">
        <v>4</v>
      </c>
      <c r="C15" s="69">
        <f t="shared" si="1"/>
        <v>5636</v>
      </c>
      <c r="D15" s="57">
        <v>4973.5</v>
      </c>
      <c r="E15" s="57">
        <v>662.5</v>
      </c>
      <c r="F15" s="57"/>
      <c r="G15" s="68"/>
      <c r="H15" s="69">
        <f t="shared" si="2"/>
        <v>5681</v>
      </c>
      <c r="I15" s="57">
        <v>5019</v>
      </c>
      <c r="J15" s="57">
        <v>662</v>
      </c>
      <c r="K15" s="57"/>
      <c r="L15" s="59"/>
    </row>
    <row r="16" spans="1:12">
      <c r="A16" s="27" t="s">
        <v>28</v>
      </c>
      <c r="B16" s="28" t="s">
        <v>5</v>
      </c>
      <c r="C16" s="69">
        <f t="shared" si="1"/>
        <v>697.5</v>
      </c>
      <c r="D16" s="57">
        <v>686</v>
      </c>
      <c r="E16" s="57">
        <v>11.5</v>
      </c>
      <c r="F16" s="57"/>
      <c r="G16" s="68"/>
      <c r="H16" s="69">
        <f t="shared" si="2"/>
        <v>694</v>
      </c>
      <c r="I16" s="57">
        <v>683</v>
      </c>
      <c r="J16" s="57">
        <v>11</v>
      </c>
      <c r="K16" s="57"/>
      <c r="L16" s="59"/>
    </row>
    <row r="17" spans="1:12" ht="15" customHeight="1">
      <c r="A17" s="27" t="s">
        <v>29</v>
      </c>
      <c r="B17" s="28" t="s">
        <v>9</v>
      </c>
      <c r="C17" s="69">
        <f t="shared" si="1"/>
        <v>552.25</v>
      </c>
      <c r="D17" s="57"/>
      <c r="E17" s="57">
        <v>552.25</v>
      </c>
      <c r="F17" s="57"/>
      <c r="G17" s="68"/>
      <c r="H17" s="69">
        <f t="shared" si="2"/>
        <v>545</v>
      </c>
      <c r="I17" s="57">
        <v>0</v>
      </c>
      <c r="J17" s="57">
        <v>545</v>
      </c>
      <c r="K17" s="57"/>
      <c r="L17" s="59"/>
    </row>
    <row r="18" spans="1:12">
      <c r="A18" s="27" t="s">
        <v>30</v>
      </c>
      <c r="B18" s="28" t="s">
        <v>6</v>
      </c>
      <c r="C18" s="69">
        <f t="shared" si="1"/>
        <v>4842.5</v>
      </c>
      <c r="D18" s="57">
        <v>4707</v>
      </c>
      <c r="E18" s="57">
        <v>135.5</v>
      </c>
      <c r="F18" s="57"/>
      <c r="G18" s="68"/>
      <c r="H18" s="69">
        <f t="shared" si="2"/>
        <v>4317</v>
      </c>
      <c r="I18" s="57">
        <v>4209</v>
      </c>
      <c r="J18" s="57">
        <v>108</v>
      </c>
      <c r="K18" s="57"/>
      <c r="L18" s="59"/>
    </row>
    <row r="19" spans="1:12" ht="24">
      <c r="A19" s="27" t="s">
        <v>31</v>
      </c>
      <c r="B19" s="28" t="s">
        <v>7</v>
      </c>
      <c r="C19" s="69">
        <f t="shared" si="1"/>
        <v>12198.75</v>
      </c>
      <c r="D19" s="57">
        <v>1472.5</v>
      </c>
      <c r="E19" s="57">
        <v>10726.25</v>
      </c>
      <c r="F19" s="57"/>
      <c r="G19" s="68"/>
      <c r="H19" s="69">
        <f t="shared" si="2"/>
        <v>12161</v>
      </c>
      <c r="I19" s="57">
        <v>1447</v>
      </c>
      <c r="J19" s="57">
        <v>10714</v>
      </c>
      <c r="K19" s="57"/>
      <c r="L19" s="59"/>
    </row>
    <row r="20" spans="1:12">
      <c r="A20" s="27" t="s">
        <v>32</v>
      </c>
      <c r="B20" s="28" t="s">
        <v>8</v>
      </c>
      <c r="C20" s="69">
        <f t="shared" si="1"/>
        <v>103845.5</v>
      </c>
      <c r="D20" s="57">
        <v>12645.5</v>
      </c>
      <c r="E20" s="57">
        <v>91200</v>
      </c>
      <c r="F20" s="57"/>
      <c r="G20" s="68"/>
      <c r="H20" s="69">
        <f t="shared" si="2"/>
        <v>97658</v>
      </c>
      <c r="I20" s="57">
        <v>10766</v>
      </c>
      <c r="J20" s="57">
        <v>86892</v>
      </c>
      <c r="K20" s="57"/>
      <c r="L20" s="59"/>
    </row>
    <row r="21" spans="1:12">
      <c r="A21" s="29" t="s">
        <v>33</v>
      </c>
      <c r="B21" s="30" t="s">
        <v>0</v>
      </c>
      <c r="C21" s="70">
        <f t="shared" si="1"/>
        <v>11044.5</v>
      </c>
      <c r="D21" s="62">
        <v>2193</v>
      </c>
      <c r="E21" s="62">
        <v>8851.5</v>
      </c>
      <c r="F21" s="62"/>
      <c r="G21" s="71"/>
      <c r="H21" s="70">
        <f t="shared" si="2"/>
        <v>11574</v>
      </c>
      <c r="I21" s="62">
        <v>2132</v>
      </c>
      <c r="J21" s="62">
        <v>9442</v>
      </c>
      <c r="K21" s="62"/>
      <c r="L21" s="64"/>
    </row>
    <row r="22" spans="1:12">
      <c r="A22" s="31" t="s">
        <v>34</v>
      </c>
      <c r="B22" s="31"/>
      <c r="C22" s="32"/>
      <c r="D22" s="32"/>
      <c r="E22" s="33"/>
      <c r="F22" s="33"/>
      <c r="G22" s="33"/>
    </row>
    <row r="23" spans="1:12" s="51" customFormat="1" ht="19.149999999999999" customHeight="1">
      <c r="A23" s="74" t="s">
        <v>35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</row>
    <row r="24" spans="1:12" s="51" customFormat="1" ht="25.15" customHeight="1">
      <c r="A24" s="74" t="s">
        <v>36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</row>
    <row r="25" spans="1:12" s="3" customFormat="1" ht="12">
      <c r="A25" s="2"/>
      <c r="B25" s="2"/>
      <c r="E25" s="34"/>
      <c r="F25" s="34"/>
      <c r="G25" s="34"/>
    </row>
  </sheetData>
  <mergeCells count="9">
    <mergeCell ref="A3:L3"/>
    <mergeCell ref="A2:L2"/>
    <mergeCell ref="A23:L23"/>
    <mergeCell ref="A24:L24"/>
    <mergeCell ref="A5:A7"/>
    <mergeCell ref="B5:B7"/>
    <mergeCell ref="C5:L5"/>
    <mergeCell ref="C6:G6"/>
    <mergeCell ref="H6:L6"/>
  </mergeCells>
  <pageMargins left="0.65748031500000004" right="0.15748031496063" top="0.511811023622047" bottom="0.23622047244094499" header="0.15748031496063" footer="0.27559055118110198"/>
  <pageSetup paperSize="9"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4"/>
  <sheetViews>
    <sheetView showZeros="0" tabSelected="1" view="pageBreakPreview" zoomScale="80" zoomScaleSheetLayoutView="8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L11" sqref="L11"/>
    </sheetView>
  </sheetViews>
  <sheetFormatPr defaultColWidth="9.140625" defaultRowHeight="12.75"/>
  <cols>
    <col min="1" max="1" width="33.28515625" style="2" customWidth="1"/>
    <col min="2" max="2" width="4.85546875" style="2" customWidth="1"/>
    <col min="3" max="3" width="14" style="3" customWidth="1"/>
    <col min="4" max="4" width="13.42578125" style="3" customWidth="1"/>
    <col min="5" max="5" width="11.5703125" style="35" customWidth="1"/>
    <col min="6" max="6" width="13.140625" style="3" customWidth="1"/>
    <col min="7" max="7" width="10.85546875" style="3" customWidth="1"/>
    <col min="8" max="8" width="10" style="3" customWidth="1"/>
    <col min="9" max="16384" width="9.140625" style="4"/>
  </cols>
  <sheetData>
    <row r="1" spans="1:8" ht="15.75">
      <c r="A1" s="73" t="s">
        <v>37</v>
      </c>
      <c r="B1" s="73"/>
      <c r="C1" s="73"/>
      <c r="D1" s="73"/>
      <c r="E1" s="73"/>
      <c r="F1" s="73"/>
      <c r="G1" s="73"/>
      <c r="H1" s="73"/>
    </row>
    <row r="2" spans="1:8" ht="15.75">
      <c r="A2" s="73" t="s">
        <v>11</v>
      </c>
      <c r="B2" s="73"/>
      <c r="C2" s="73"/>
      <c r="D2" s="73"/>
      <c r="E2" s="73"/>
      <c r="F2" s="73"/>
      <c r="G2" s="73"/>
      <c r="H2" s="73"/>
    </row>
    <row r="3" spans="1:8">
      <c r="H3" s="3" t="s">
        <v>43</v>
      </c>
    </row>
    <row r="4" spans="1:8" ht="25.5" customHeight="1">
      <c r="A4" s="75" t="s">
        <v>21</v>
      </c>
      <c r="B4" s="78" t="s">
        <v>20</v>
      </c>
      <c r="C4" s="90" t="s">
        <v>12</v>
      </c>
      <c r="D4" s="82"/>
      <c r="E4" s="82"/>
      <c r="F4" s="82"/>
      <c r="G4" s="82"/>
      <c r="H4" s="83"/>
    </row>
    <row r="5" spans="1:8" ht="25.5" customHeight="1">
      <c r="A5" s="76"/>
      <c r="B5" s="79"/>
      <c r="C5" s="91" t="s">
        <v>15</v>
      </c>
      <c r="D5" s="93" t="s">
        <v>16</v>
      </c>
      <c r="E5" s="94"/>
      <c r="F5" s="95" t="s">
        <v>38</v>
      </c>
      <c r="G5" s="95" t="s">
        <v>39</v>
      </c>
      <c r="H5" s="97" t="s">
        <v>40</v>
      </c>
    </row>
    <row r="6" spans="1:8" s="7" customFormat="1" ht="43.5" customHeight="1">
      <c r="A6" s="77"/>
      <c r="B6" s="80"/>
      <c r="C6" s="92"/>
      <c r="D6" s="36" t="s">
        <v>41</v>
      </c>
      <c r="E6" s="37" t="s">
        <v>42</v>
      </c>
      <c r="F6" s="96"/>
      <c r="G6" s="96"/>
      <c r="H6" s="98"/>
    </row>
    <row r="7" spans="1:8" s="14" customFormat="1" ht="9.75">
      <c r="A7" s="8">
        <v>1</v>
      </c>
      <c r="B7" s="38">
        <v>2</v>
      </c>
      <c r="C7" s="10">
        <v>3</v>
      </c>
      <c r="D7" s="39">
        <v>4</v>
      </c>
      <c r="E7" s="40">
        <v>5</v>
      </c>
      <c r="F7" s="11">
        <v>6</v>
      </c>
      <c r="G7" s="39">
        <v>7</v>
      </c>
      <c r="H7" s="41">
        <v>8</v>
      </c>
    </row>
    <row r="8" spans="1:8" s="14" customFormat="1" ht="9.75">
      <c r="A8" s="15"/>
      <c r="B8" s="42"/>
      <c r="C8" s="43"/>
      <c r="D8" s="18"/>
      <c r="E8" s="44"/>
      <c r="F8" s="18"/>
      <c r="G8" s="18"/>
      <c r="H8" s="20"/>
    </row>
    <row r="9" spans="1:8" s="23" customFormat="1">
      <c r="A9" s="21" t="s">
        <v>22</v>
      </c>
      <c r="B9" s="45"/>
      <c r="C9" s="52">
        <f>D9+F9+G9+H9</f>
        <v>940239.61999999988</v>
      </c>
      <c r="D9" s="53">
        <f>SUM(D11:D20)</f>
        <v>430858.72</v>
      </c>
      <c r="E9" s="54">
        <f>SUM(E11:E20)</f>
        <v>8574.9500000000007</v>
      </c>
      <c r="F9" s="53">
        <f t="shared" ref="F9" si="0">SUM(F11:F20)</f>
        <v>497308.39999999991</v>
      </c>
      <c r="G9" s="53">
        <v>8434.6</v>
      </c>
      <c r="H9" s="55">
        <v>3637.9</v>
      </c>
    </row>
    <row r="10" spans="1:8" s="26" customFormat="1" ht="10.5" customHeight="1">
      <c r="A10" s="24" t="s">
        <v>23</v>
      </c>
      <c r="B10" s="46"/>
      <c r="C10" s="56"/>
      <c r="D10" s="57"/>
      <c r="E10" s="58"/>
      <c r="F10" s="57"/>
      <c r="G10" s="57"/>
      <c r="H10" s="59"/>
    </row>
    <row r="11" spans="1:8" ht="24">
      <c r="A11" s="27" t="s">
        <v>24</v>
      </c>
      <c r="B11" s="47" t="s">
        <v>1</v>
      </c>
      <c r="C11" s="60">
        <f>D11+F11</f>
        <v>144543.84999999998</v>
      </c>
      <c r="D11" s="57">
        <v>96511.26</v>
      </c>
      <c r="E11" s="58">
        <v>6209.2800000000007</v>
      </c>
      <c r="F11" s="57">
        <v>48032.589999999989</v>
      </c>
      <c r="G11" s="57"/>
      <c r="H11" s="59"/>
    </row>
    <row r="12" spans="1:8">
      <c r="A12" s="27" t="s">
        <v>25</v>
      </c>
      <c r="B12" s="47" t="s">
        <v>2</v>
      </c>
      <c r="C12" s="60">
        <f t="shared" ref="C12:C20" si="1">D12+F12</f>
        <v>11366.59</v>
      </c>
      <c r="D12" s="57">
        <v>11156.54</v>
      </c>
      <c r="E12" s="58">
        <v>0</v>
      </c>
      <c r="F12" s="57">
        <v>210.04999999999998</v>
      </c>
      <c r="G12" s="57"/>
      <c r="H12" s="59"/>
    </row>
    <row r="13" spans="1:8" ht="24">
      <c r="A13" s="27" t="s">
        <v>26</v>
      </c>
      <c r="B13" s="47" t="s">
        <v>3</v>
      </c>
      <c r="C13" s="60">
        <f t="shared" si="1"/>
        <v>199454.16</v>
      </c>
      <c r="D13" s="57">
        <v>199124.74</v>
      </c>
      <c r="E13" s="58">
        <v>2365.67</v>
      </c>
      <c r="F13" s="57">
        <v>329.41999999999996</v>
      </c>
      <c r="G13" s="57"/>
      <c r="H13" s="59"/>
    </row>
    <row r="14" spans="1:8">
      <c r="A14" s="27" t="s">
        <v>27</v>
      </c>
      <c r="B14" s="47" t="s">
        <v>4</v>
      </c>
      <c r="C14" s="60">
        <f t="shared" si="1"/>
        <v>28582.79</v>
      </c>
      <c r="D14" s="57">
        <v>24926.9</v>
      </c>
      <c r="E14" s="58">
        <v>0</v>
      </c>
      <c r="F14" s="57">
        <v>3655.8899999999994</v>
      </c>
      <c r="G14" s="57"/>
      <c r="H14" s="59"/>
    </row>
    <row r="15" spans="1:8">
      <c r="A15" s="27" t="s">
        <v>28</v>
      </c>
      <c r="B15" s="47" t="s">
        <v>5</v>
      </c>
      <c r="C15" s="60">
        <f t="shared" si="1"/>
        <v>3670.11</v>
      </c>
      <c r="D15" s="57">
        <v>3655.57</v>
      </c>
      <c r="E15" s="58">
        <v>0</v>
      </c>
      <c r="F15" s="57">
        <v>14.54</v>
      </c>
      <c r="G15" s="57"/>
      <c r="H15" s="59"/>
    </row>
    <row r="16" spans="1:8" ht="14.45" customHeight="1">
      <c r="A16" s="27" t="s">
        <v>29</v>
      </c>
      <c r="B16" s="47" t="s">
        <v>9</v>
      </c>
      <c r="C16" s="60">
        <f t="shared" si="1"/>
        <v>1254.19</v>
      </c>
      <c r="D16" s="57"/>
      <c r="E16" s="58"/>
      <c r="F16" s="57">
        <v>1254.19</v>
      </c>
      <c r="G16" s="57"/>
      <c r="H16" s="59"/>
    </row>
    <row r="17" spans="1:8">
      <c r="A17" s="27" t="s">
        <v>30</v>
      </c>
      <c r="B17" s="47" t="s">
        <v>6</v>
      </c>
      <c r="C17" s="60">
        <f t="shared" si="1"/>
        <v>24246.789999999997</v>
      </c>
      <c r="D17" s="57">
        <v>23710.17</v>
      </c>
      <c r="E17" s="58"/>
      <c r="F17" s="57">
        <v>536.62</v>
      </c>
      <c r="G17" s="57"/>
      <c r="H17" s="59"/>
    </row>
    <row r="18" spans="1:8" ht="24">
      <c r="A18" s="27" t="s">
        <v>31</v>
      </c>
      <c r="B18" s="47" t="s">
        <v>7</v>
      </c>
      <c r="C18" s="60">
        <f t="shared" si="1"/>
        <v>34466.819999999992</v>
      </c>
      <c r="D18" s="57">
        <v>5725.12</v>
      </c>
      <c r="E18" s="58"/>
      <c r="F18" s="57">
        <v>28741.699999999993</v>
      </c>
      <c r="G18" s="57"/>
      <c r="H18" s="59"/>
    </row>
    <row r="19" spans="1:8">
      <c r="A19" s="27" t="s">
        <v>32</v>
      </c>
      <c r="B19" s="47" t="s">
        <v>8</v>
      </c>
      <c r="C19" s="60">
        <f t="shared" si="1"/>
        <v>442216.44999999995</v>
      </c>
      <c r="D19" s="57">
        <v>56077.53</v>
      </c>
      <c r="E19" s="58"/>
      <c r="F19" s="57">
        <v>386138.91999999993</v>
      </c>
      <c r="G19" s="57"/>
      <c r="H19" s="59"/>
    </row>
    <row r="20" spans="1:8">
      <c r="A20" s="29" t="s">
        <v>33</v>
      </c>
      <c r="B20" s="48" t="s">
        <v>0</v>
      </c>
      <c r="C20" s="61">
        <f t="shared" si="1"/>
        <v>38365.369999999995</v>
      </c>
      <c r="D20" s="62">
        <v>9970.89</v>
      </c>
      <c r="E20" s="63"/>
      <c r="F20" s="62">
        <v>28394.479999999992</v>
      </c>
      <c r="G20" s="62"/>
      <c r="H20" s="64"/>
    </row>
    <row r="21" spans="1:8">
      <c r="A21" s="31" t="s">
        <v>34</v>
      </c>
      <c r="B21" s="31"/>
      <c r="C21" s="32"/>
      <c r="D21" s="32"/>
      <c r="E21" s="49"/>
      <c r="F21" s="33"/>
      <c r="G21" s="33"/>
      <c r="H21" s="33"/>
    </row>
    <row r="22" spans="1:8" s="50" customFormat="1" ht="16.899999999999999" customHeight="1">
      <c r="A22" s="74" t="s">
        <v>35</v>
      </c>
      <c r="B22" s="74"/>
      <c r="C22" s="74"/>
      <c r="D22" s="74"/>
      <c r="E22" s="74"/>
      <c r="F22" s="74"/>
      <c r="G22" s="74"/>
      <c r="H22" s="74"/>
    </row>
    <row r="23" spans="1:8" s="50" customFormat="1" ht="27.75" customHeight="1">
      <c r="A23" s="74" t="s">
        <v>36</v>
      </c>
      <c r="B23" s="74"/>
      <c r="C23" s="74"/>
      <c r="D23" s="74"/>
      <c r="E23" s="74"/>
      <c r="F23" s="74"/>
      <c r="G23" s="74"/>
      <c r="H23" s="74"/>
    </row>
    <row r="24" spans="1:8" s="3" customFormat="1" ht="12">
      <c r="A24" s="2"/>
      <c r="B24" s="2"/>
      <c r="E24" s="35"/>
      <c r="F24" s="34"/>
      <c r="G24" s="34"/>
      <c r="H24" s="34"/>
    </row>
  </sheetData>
  <mergeCells count="12">
    <mergeCell ref="A23:H23"/>
    <mergeCell ref="A22:H22"/>
    <mergeCell ref="A1:H1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6" right="0.15748031496063" top="0.511811023622047" bottom="0.23622047244094499" header="0.15748031496063" footer="0.27559055118110198"/>
  <pageSetup paperSize="9" scale="1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численность</vt:lpstr>
      <vt:lpstr>расходы</vt:lpstr>
      <vt:lpstr>расходы!Print_Area</vt:lpstr>
      <vt:lpstr>численность!Print_Area</vt:lpstr>
    </vt:vector>
  </TitlesOfParts>
  <Company>aaaa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borsirina1</dc:creator>
  <cp:lastModifiedBy>Gherta Alina</cp:lastModifiedBy>
  <cp:lastPrinted>2017-11-24T06:52:59Z</cp:lastPrinted>
  <dcterms:created xsi:type="dcterms:W3CDTF">2017-03-17T16:07:48Z</dcterms:created>
  <dcterms:modified xsi:type="dcterms:W3CDTF">2018-07-02T12:45:59Z</dcterms:modified>
</cp:coreProperties>
</file>