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octombrie\"/>
    </mc:Choice>
  </mc:AlternateContent>
  <bookViews>
    <workbookView xWindow="0" yWindow="0" windowWidth="28800" windowHeight="10200"/>
  </bookViews>
  <sheets>
    <sheet name="expenditures" sheetId="1" r:id="rId1"/>
    <sheet name="staff" sheetId="2" r:id="rId2"/>
  </sheets>
  <definedNames>
    <definedName name="_xlnm.Print_Area" localSheetId="0">expenditures!$A$1:$J$24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I9" i="2"/>
  <c r="J9" i="2"/>
  <c r="K9" i="2"/>
  <c r="L9" i="2"/>
  <c r="C11" i="2"/>
  <c r="H11" i="2"/>
  <c r="C12" i="2"/>
  <c r="H12" i="2"/>
  <c r="C13" i="2"/>
  <c r="H13" i="2"/>
  <c r="C14" i="2"/>
  <c r="H14" i="2"/>
  <c r="C15" i="2"/>
  <c r="H15" i="2"/>
  <c r="C16" i="2"/>
  <c r="H16" i="2"/>
  <c r="C17" i="2"/>
  <c r="H17" i="2"/>
  <c r="C18" i="2"/>
  <c r="H18" i="2"/>
  <c r="C19" i="2"/>
  <c r="H19" i="2"/>
  <c r="C20" i="2"/>
  <c r="H20" i="2"/>
  <c r="H9" i="2" l="1"/>
  <c r="C9" i="2"/>
  <c r="C20" i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<sst xmlns="http://schemas.openxmlformats.org/spreadsheetml/2006/main" count="78" uniqueCount="40">
  <si>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</si>
  <si>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</si>
  <si>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</si>
  <si>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</si>
  <si>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</si>
  <si>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</si>
  <si>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</si>
  <si>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</si>
  <si>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</si>
  <si>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</si>
  <si>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</si>
  <si>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</si>
  <si>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</si>
  <si>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</si>
  <si>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</si>
  <si>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</si>
  <si>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</si>
  <si>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</si>
  <si>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</si>
  <si>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</si>
  <si>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</si>
  <si>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</si>
  <si>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</si>
  <si>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Number of Staff  (NPB)</t>
  </si>
  <si>
    <t>The name of the indicator</t>
  </si>
  <si>
    <t>Code</t>
  </si>
  <si>
    <t>number of staff (posts)</t>
  </si>
  <si>
    <t>number of staff (individuals)</t>
  </si>
  <si>
    <t>SB</t>
  </si>
  <si>
    <t>LB</t>
  </si>
  <si>
    <t>SSIB*</t>
  </si>
  <si>
    <t>MHIF*</t>
  </si>
  <si>
    <t>Execution at 31.10.2022</t>
  </si>
  <si>
    <t>Information on personnel expenditures (NPB)</t>
  </si>
  <si>
    <t xml:space="preserve"> total of personnel expenditures</t>
  </si>
  <si>
    <t>including: other employee payments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</si>
  <si>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</si>
  <si>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</si>
  <si>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</si>
  <si>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thousands of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</si>
</sst>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0"/>
      <name val="Cambria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6" fillId="0" borderId="22" xfId="1" applyFont="1" applyBorder="1"/>
    <xf numFmtId="0" fontId="6" fillId="0" borderId="23" xfId="1" applyFont="1" applyBorder="1"/>
    <xf numFmtId="164" fontId="6" fillId="0" borderId="5" xfId="1" applyNumberFormat="1" applyFont="1" applyFill="1" applyBorder="1"/>
    <xf numFmtId="3" fontId="6" fillId="0" borderId="9" xfId="1" applyNumberFormat="1" applyFont="1" applyFill="1" applyBorder="1"/>
    <xf numFmtId="3" fontId="12" fillId="0" borderId="9" xfId="1" applyNumberFormat="1" applyFont="1" applyFill="1" applyBorder="1"/>
    <xf numFmtId="3" fontId="6" fillId="0" borderId="24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2" xfId="1" applyFont="1" applyBorder="1"/>
    <xf numFmtId="0" fontId="3" fillId="0" borderId="23" xfId="1" applyFont="1" applyBorder="1"/>
    <xf numFmtId="164" fontId="3" fillId="0" borderId="5" xfId="1" applyNumberFormat="1" applyFont="1" applyFill="1" applyBorder="1"/>
    <xf numFmtId="164" fontId="3" fillId="0" borderId="9" xfId="1" applyNumberFormat="1" applyFont="1" applyFill="1" applyBorder="1"/>
    <xf numFmtId="164" fontId="4" fillId="0" borderId="9" xfId="1" applyNumberFormat="1" applyFont="1" applyFill="1" applyBorder="1"/>
    <xf numFmtId="164" fontId="3" fillId="0" borderId="24" xfId="1" applyNumberFormat="1" applyFont="1" applyFill="1" applyBorder="1"/>
    <xf numFmtId="0" fontId="1" fillId="0" borderId="0" xfId="1" applyFont="1"/>
    <xf numFmtId="0" fontId="3" fillId="0" borderId="22" xfId="2" applyFont="1" applyBorder="1" applyAlignment="1">
      <alignment wrapText="1"/>
    </xf>
    <xf numFmtId="49" fontId="3" fillId="0" borderId="23" xfId="2" applyNumberFormat="1" applyFont="1" applyBorder="1" applyAlignment="1">
      <alignment horizontal="center" wrapText="1"/>
    </xf>
    <xf numFmtId="164" fontId="6" fillId="0" borderId="5" xfId="2" applyNumberFormat="1" applyFont="1" applyFill="1" applyBorder="1" applyAlignment="1">
      <alignment horizontal="right" wrapText="1"/>
    </xf>
    <xf numFmtId="0" fontId="3" fillId="0" borderId="25" xfId="1" applyFont="1" applyBorder="1" applyAlignment="1">
      <alignment wrapText="1"/>
    </xf>
    <xf numFmtId="49" fontId="3" fillId="0" borderId="26" xfId="2" applyNumberFormat="1" applyFont="1" applyFill="1" applyBorder="1" applyAlignment="1">
      <alignment horizontal="center" wrapText="1"/>
    </xf>
    <xf numFmtId="164" fontId="6" fillId="0" borderId="27" xfId="2" applyNumberFormat="1" applyFont="1" applyFill="1" applyBorder="1" applyAlignment="1">
      <alignment horizontal="right" wrapText="1"/>
    </xf>
    <xf numFmtId="164" fontId="3" fillId="0" borderId="28" xfId="1" applyNumberFormat="1" applyFont="1" applyFill="1" applyBorder="1"/>
    <xf numFmtId="164" fontId="4" fillId="0" borderId="28" xfId="1" applyNumberFormat="1" applyFont="1" applyFill="1" applyBorder="1"/>
    <xf numFmtId="164" fontId="3" fillId="0" borderId="29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17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3" fontId="3" fillId="0" borderId="29" xfId="1" applyNumberFormat="1" applyFont="1" applyFill="1" applyBorder="1"/>
    <xf numFmtId="3" fontId="3" fillId="0" borderId="28" xfId="1" applyNumberFormat="1" applyFont="1" applyFill="1" applyBorder="1"/>
    <xf numFmtId="3" fontId="6" fillId="0" borderId="27" xfId="2" applyNumberFormat="1" applyFont="1" applyFill="1" applyBorder="1" applyAlignment="1">
      <alignment horizontal="right" wrapText="1"/>
    </xf>
    <xf numFmtId="3" fontId="3" fillId="0" borderId="30" xfId="1" applyNumberFormat="1" applyFont="1" applyFill="1" applyBorder="1"/>
    <xf numFmtId="49" fontId="3" fillId="0" borderId="31" xfId="2" applyNumberFormat="1" applyFont="1" applyFill="1" applyBorder="1" applyAlignment="1">
      <alignment horizontal="center" wrapText="1"/>
    </xf>
    <xf numFmtId="3" fontId="3" fillId="0" borderId="24" xfId="1" applyNumberFormat="1" applyFont="1" applyFill="1" applyBorder="1"/>
    <xf numFmtId="3" fontId="3" fillId="0" borderId="9" xfId="1" applyNumberFormat="1" applyFont="1" applyFill="1" applyBorder="1"/>
    <xf numFmtId="3" fontId="6" fillId="0" borderId="32" xfId="2" applyNumberFormat="1" applyFont="1" applyFill="1" applyBorder="1" applyAlignment="1">
      <alignment horizontal="right" wrapText="1"/>
    </xf>
    <xf numFmtId="3" fontId="3" fillId="0" borderId="4" xfId="1" applyNumberFormat="1" applyFont="1" applyFill="1" applyBorder="1"/>
    <xf numFmtId="49" fontId="3" fillId="0" borderId="33" xfId="2" applyNumberFormat="1" applyFont="1" applyBorder="1" applyAlignment="1">
      <alignment horizontal="center" wrapText="1"/>
    </xf>
    <xf numFmtId="3" fontId="3" fillId="0" borderId="32" xfId="1" applyNumberFormat="1" applyFont="1" applyFill="1" applyBorder="1"/>
    <xf numFmtId="0" fontId="3" fillId="0" borderId="33" xfId="1" applyFont="1" applyBorder="1"/>
    <xf numFmtId="3" fontId="6" fillId="0" borderId="32" xfId="1" applyNumberFormat="1" applyFont="1" applyFill="1" applyBorder="1"/>
    <xf numFmtId="3" fontId="6" fillId="0" borderId="4" xfId="1" applyNumberFormat="1" applyFont="1" applyFill="1" applyBorder="1"/>
    <xf numFmtId="0" fontId="6" fillId="0" borderId="33" xfId="1" applyFont="1" applyBorder="1"/>
    <xf numFmtId="0" fontId="9" fillId="0" borderId="34" xfId="1" applyFont="1" applyFill="1" applyBorder="1" applyAlignment="1">
      <alignment horizontal="center"/>
    </xf>
    <xf numFmtId="0" fontId="9" fillId="0" borderId="35" xfId="1" applyFont="1" applyFill="1" applyBorder="1" applyAlignment="1">
      <alignment horizontal="center"/>
    </xf>
    <xf numFmtId="0" fontId="9" fillId="0" borderId="36" xfId="1" applyFont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21" fillId="0" borderId="0" xfId="1" applyFont="1" applyFill="1"/>
    <xf numFmtId="0" fontId="2" fillId="0" borderId="0" xfId="1" applyFont="1" applyFill="1"/>
    <xf numFmtId="0" fontId="2" fillId="0" borderId="0" xfId="1" applyFont="1"/>
    <xf numFmtId="0" fontId="22" fillId="0" borderId="0" xfId="1" applyFont="1"/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23" fillId="0" borderId="42" xfId="1" applyFont="1" applyFill="1" applyBorder="1" applyAlignment="1">
      <alignment horizontal="center" vertical="center"/>
    </xf>
    <xf numFmtId="0" fontId="23" fillId="0" borderId="40" xfId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3" fillId="0" borderId="43" xfId="1" applyFont="1" applyFill="1" applyBorder="1" applyAlignment="1">
      <alignment horizontal="center" vertical="center"/>
    </xf>
    <xf numFmtId="0" fontId="13" fillId="0" borderId="33" xfId="1" applyFont="1" applyFill="1" applyBorder="1" applyAlignment="1">
      <alignment horizontal="center" vertical="center"/>
    </xf>
    <xf numFmtId="0" fontId="13" fillId="0" borderId="23" xfId="1" applyFont="1" applyFill="1" applyBorder="1" applyAlignment="1">
      <alignment horizontal="center" vertical="center"/>
    </xf>
    <xf numFmtId="0" fontId="5" fillId="0" borderId="44" xfId="1" applyFont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4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44" xfId="1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24" fillId="0" borderId="0" xfId="1" applyFont="1" applyAlignment="1">
      <alignment horizontal="left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B7" sqref="B7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855468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89" t="s">
        <v>33</v>
      </c>
      <c r="B2" s="89"/>
      <c r="C2" s="89"/>
      <c r="D2" s="89"/>
      <c r="E2" s="89"/>
      <c r="F2" s="89"/>
      <c r="G2" s="89"/>
      <c r="H2" s="89"/>
      <c r="I2" s="89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39</v>
      </c>
      <c r="I3" s="4"/>
      <c r="J3" s="4"/>
      <c r="K3" s="4"/>
    </row>
    <row r="4" spans="1:11" ht="25.5" customHeight="1">
      <c r="A4" s="110" t="s">
        <v>24</v>
      </c>
      <c r="B4" s="110" t="s">
        <v>25</v>
      </c>
      <c r="C4" s="111" t="s">
        <v>32</v>
      </c>
      <c r="D4" s="112"/>
      <c r="E4" s="112"/>
      <c r="F4" s="112"/>
      <c r="G4" s="112"/>
      <c r="H4" s="113"/>
      <c r="I4" s="4"/>
      <c r="J4" s="4"/>
      <c r="K4" s="4"/>
    </row>
    <row r="5" spans="1:11" ht="25.5" customHeight="1">
      <c r="A5" s="90"/>
      <c r="B5" s="90"/>
      <c r="C5" s="91" t="s">
        <v>0</v>
      </c>
      <c r="D5" s="93" t="s">
        <v>28</v>
      </c>
      <c r="E5" s="94"/>
      <c r="F5" s="95" t="s">
        <v>29</v>
      </c>
      <c r="G5" s="95" t="s">
        <v>30</v>
      </c>
      <c r="H5" s="87" t="s">
        <v>31</v>
      </c>
      <c r="I5" s="4"/>
      <c r="J5" s="4"/>
      <c r="K5" s="4"/>
    </row>
    <row r="6" spans="1:11" s="10" customFormat="1" ht="43.5" customHeight="1">
      <c r="A6" s="114"/>
      <c r="B6" s="114"/>
      <c r="C6" s="92"/>
      <c r="D6" s="7" t="s">
        <v>34</v>
      </c>
      <c r="E6" s="8" t="s">
        <v>35</v>
      </c>
      <c r="F6" s="96"/>
      <c r="G6" s="96"/>
      <c r="H6" s="88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16936964.699999999</v>
      </c>
      <c r="D9" s="29">
        <f>SUM(D11:D20)</f>
        <v>7132930.4000000004</v>
      </c>
      <c r="E9" s="30">
        <f>SUM(E11:E20)</f>
        <v>82115.299999999988</v>
      </c>
      <c r="F9" s="29">
        <f>SUM(F11:F20)</f>
        <v>9599804.1999999993</v>
      </c>
      <c r="G9" s="29">
        <f>SUM(G11:G20)</f>
        <v>145786.79999999999</v>
      </c>
      <c r="H9" s="31">
        <f>SUM(H11:H20)</f>
        <v>58443.3</v>
      </c>
      <c r="I9" s="32"/>
      <c r="J9" s="32"/>
      <c r="K9" s="32"/>
    </row>
    <row r="10" spans="1:11" s="40" customFormat="1" ht="10.5" customHeight="1">
      <c r="A10" s="34" t="s">
        <v>12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13</v>
      </c>
      <c r="B11" s="42" t="s">
        <v>2</v>
      </c>
      <c r="C11" s="43">
        <f>D11+F11+G11+H11</f>
        <v>2309590.2000000002</v>
      </c>
      <c r="D11" s="37">
        <v>1319069.3999999999</v>
      </c>
      <c r="E11" s="38">
        <v>6277.2</v>
      </c>
      <c r="F11" s="37">
        <v>990520.8</v>
      </c>
      <c r="G11" s="37"/>
      <c r="H11" s="39"/>
      <c r="I11" s="4"/>
      <c r="J11" s="4"/>
      <c r="K11" s="4"/>
    </row>
    <row r="12" spans="1:11">
      <c r="A12" s="41" t="s">
        <v>14</v>
      </c>
      <c r="B12" s="42" t="s">
        <v>3</v>
      </c>
      <c r="C12" s="43">
        <f t="shared" ref="C12:C20" si="0">D12+F12+G12+H12</f>
        <v>412124.10000000003</v>
      </c>
      <c r="D12" s="37">
        <v>407953.2</v>
      </c>
      <c r="E12" s="38">
        <v>4726.3999999999996</v>
      </c>
      <c r="F12" s="37">
        <v>4170.8999999999996</v>
      </c>
      <c r="G12" s="37"/>
      <c r="H12" s="39"/>
      <c r="I12" s="4"/>
      <c r="J12" s="4"/>
      <c r="K12" s="4"/>
    </row>
    <row r="13" spans="1:11">
      <c r="A13" s="41" t="s">
        <v>15</v>
      </c>
      <c r="B13" s="42" t="s">
        <v>4</v>
      </c>
      <c r="C13" s="43">
        <f t="shared" si="0"/>
        <v>3695970.1</v>
      </c>
      <c r="D13" s="37">
        <v>3686381.6</v>
      </c>
      <c r="E13" s="38">
        <v>70157.8</v>
      </c>
      <c r="F13" s="37">
        <v>9588.5</v>
      </c>
      <c r="G13" s="37"/>
      <c r="H13" s="39"/>
      <c r="I13" s="4"/>
      <c r="J13" s="4"/>
      <c r="K13" s="4"/>
    </row>
    <row r="14" spans="1:11">
      <c r="A14" s="41" t="s">
        <v>16</v>
      </c>
      <c r="B14" s="42" t="s">
        <v>5</v>
      </c>
      <c r="C14" s="43">
        <f t="shared" si="0"/>
        <v>618987.79999999993</v>
      </c>
      <c r="D14" s="37">
        <v>547019.19999999995</v>
      </c>
      <c r="E14" s="38"/>
      <c r="F14" s="37">
        <v>71968.600000000006</v>
      </c>
      <c r="G14" s="37"/>
      <c r="H14" s="39"/>
      <c r="I14" s="4"/>
      <c r="J14" s="4"/>
      <c r="K14" s="4"/>
    </row>
    <row r="15" spans="1:11">
      <c r="A15" s="41" t="s">
        <v>17</v>
      </c>
      <c r="B15" s="42" t="s">
        <v>6</v>
      </c>
      <c r="C15" s="43">
        <f t="shared" si="0"/>
        <v>141288.59999999998</v>
      </c>
      <c r="D15" s="37">
        <v>139636.29999999999</v>
      </c>
      <c r="E15" s="38">
        <v>0</v>
      </c>
      <c r="F15" s="37">
        <v>1652.3</v>
      </c>
      <c r="G15" s="37"/>
      <c r="H15" s="39"/>
      <c r="I15" s="4"/>
      <c r="J15" s="4"/>
      <c r="K15" s="4"/>
    </row>
    <row r="16" spans="1:11" ht="25.15" customHeight="1">
      <c r="A16" s="41" t="s">
        <v>18</v>
      </c>
      <c r="B16" s="42" t="s">
        <v>7</v>
      </c>
      <c r="C16" s="43">
        <f t="shared" si="0"/>
        <v>47723.3</v>
      </c>
      <c r="D16" s="37"/>
      <c r="E16" s="38"/>
      <c r="F16" s="37">
        <v>47723.3</v>
      </c>
      <c r="G16" s="37"/>
      <c r="H16" s="39"/>
      <c r="I16" s="4"/>
      <c r="J16" s="4"/>
      <c r="K16" s="4"/>
    </row>
    <row r="17" spans="1:11">
      <c r="A17" s="41" t="s">
        <v>19</v>
      </c>
      <c r="B17" s="42" t="s">
        <v>8</v>
      </c>
      <c r="C17" s="43">
        <f t="shared" si="0"/>
        <v>550048.1</v>
      </c>
      <c r="D17" s="37">
        <v>482144.3</v>
      </c>
      <c r="E17" s="38">
        <v>0</v>
      </c>
      <c r="F17" s="37">
        <v>9460.5</v>
      </c>
      <c r="G17" s="37"/>
      <c r="H17" s="39">
        <v>58443.3</v>
      </c>
      <c r="I17" s="4"/>
      <c r="J17" s="4"/>
      <c r="K17" s="4"/>
    </row>
    <row r="18" spans="1:11">
      <c r="A18" s="41" t="s">
        <v>20</v>
      </c>
      <c r="B18" s="42" t="s">
        <v>9</v>
      </c>
      <c r="C18" s="43">
        <f t="shared" si="0"/>
        <v>807101.4</v>
      </c>
      <c r="D18" s="37">
        <v>128212.9</v>
      </c>
      <c r="E18" s="38"/>
      <c r="F18" s="37">
        <v>678888.5</v>
      </c>
      <c r="G18" s="37"/>
      <c r="H18" s="39"/>
      <c r="I18" s="4"/>
      <c r="J18" s="4"/>
      <c r="K18" s="4"/>
    </row>
    <row r="19" spans="1:11">
      <c r="A19" s="41" t="s">
        <v>21</v>
      </c>
      <c r="B19" s="42" t="s">
        <v>10</v>
      </c>
      <c r="C19" s="43">
        <f t="shared" si="0"/>
        <v>7286479.4000000004</v>
      </c>
      <c r="D19" s="37">
        <v>246111.2</v>
      </c>
      <c r="E19" s="38">
        <v>953.9</v>
      </c>
      <c r="F19" s="37">
        <v>7040368.2000000002</v>
      </c>
      <c r="G19" s="37"/>
      <c r="H19" s="39"/>
      <c r="I19" s="4"/>
      <c r="J19" s="4"/>
      <c r="K19" s="4"/>
    </row>
    <row r="20" spans="1:11">
      <c r="A20" s="44" t="s">
        <v>22</v>
      </c>
      <c r="B20" s="45" t="s">
        <v>11</v>
      </c>
      <c r="C20" s="46">
        <f t="shared" si="0"/>
        <v>1067651.7</v>
      </c>
      <c r="D20" s="47">
        <v>176402.3</v>
      </c>
      <c r="E20" s="48"/>
      <c r="F20" s="47">
        <v>745462.6</v>
      </c>
      <c r="G20" s="47">
        <v>145786.79999999999</v>
      </c>
      <c r="H20" s="49"/>
      <c r="I20" s="4"/>
      <c r="J20" s="4"/>
      <c r="K20" s="4"/>
    </row>
    <row r="21" spans="1:11">
      <c r="A21" s="4" t="s">
        <v>36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115" t="s">
        <v>37</v>
      </c>
      <c r="B22" s="115"/>
      <c r="C22" s="115"/>
      <c r="D22" s="115"/>
      <c r="E22" s="115"/>
      <c r="F22" s="115"/>
      <c r="G22" s="115"/>
      <c r="H22" s="115"/>
      <c r="I22" s="115"/>
      <c r="J22" s="53"/>
    </row>
    <row r="23" spans="1:11" s="54" customFormat="1" ht="24.75" customHeight="1">
      <c r="A23" s="116" t="s">
        <v>38</v>
      </c>
      <c r="B23" s="116"/>
      <c r="C23" s="116"/>
      <c r="D23" s="116"/>
      <c r="E23" s="116"/>
      <c r="F23" s="116"/>
      <c r="G23" s="116"/>
      <c r="H23" s="116"/>
      <c r="I23" s="116"/>
      <c r="J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4:A6"/>
    <mergeCell ref="B4:B6"/>
    <mergeCell ref="C4:H4"/>
    <mergeCell ref="C5:C6"/>
    <mergeCell ref="D5:E5"/>
    <mergeCell ref="F5:F6"/>
    <mergeCell ref="G5:G6"/>
    <mergeCell ref="A2:I2"/>
    <mergeCell ref="A22:I22"/>
    <mergeCell ref="A23:I23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9" sqref="C9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86"/>
      <c r="B1" s="85"/>
      <c r="C1" s="84"/>
      <c r="D1" s="84"/>
      <c r="E1" s="83"/>
      <c r="F1" s="82"/>
      <c r="G1" s="82"/>
      <c r="H1" s="82"/>
      <c r="I1" s="82"/>
      <c r="J1" s="82"/>
      <c r="K1" s="82"/>
      <c r="L1" s="82"/>
      <c r="M1" s="82"/>
    </row>
    <row r="2" spans="1:13" ht="21.75" customHeight="1">
      <c r="A2" s="89" t="s">
        <v>23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97" t="s">
        <v>24</v>
      </c>
      <c r="B4" s="97" t="s">
        <v>25</v>
      </c>
      <c r="C4" s="98" t="s">
        <v>32</v>
      </c>
      <c r="D4" s="99"/>
      <c r="E4" s="99"/>
      <c r="F4" s="99"/>
      <c r="G4" s="99"/>
      <c r="H4" s="99"/>
      <c r="I4" s="99"/>
      <c r="J4" s="99"/>
      <c r="K4" s="99"/>
      <c r="L4" s="100"/>
    </row>
    <row r="5" spans="1:13" ht="25.5" customHeight="1">
      <c r="A5" s="101"/>
      <c r="B5" s="101"/>
      <c r="C5" s="102" t="s">
        <v>26</v>
      </c>
      <c r="D5" s="103"/>
      <c r="E5" s="103"/>
      <c r="F5" s="103"/>
      <c r="G5" s="104"/>
      <c r="H5" s="102" t="s">
        <v>27</v>
      </c>
      <c r="I5" s="103"/>
      <c r="J5" s="103"/>
      <c r="K5" s="103"/>
      <c r="L5" s="104"/>
    </row>
    <row r="6" spans="1:13" s="10" customFormat="1" ht="18.75" customHeight="1">
      <c r="A6" s="105"/>
      <c r="B6" s="105"/>
      <c r="C6" s="106" t="s">
        <v>0</v>
      </c>
      <c r="D6" s="107" t="s">
        <v>28</v>
      </c>
      <c r="E6" s="107" t="s">
        <v>29</v>
      </c>
      <c r="F6" s="107" t="s">
        <v>30</v>
      </c>
      <c r="G6" s="108" t="s">
        <v>31</v>
      </c>
      <c r="H6" s="106" t="s">
        <v>0</v>
      </c>
      <c r="I6" s="107" t="s">
        <v>28</v>
      </c>
      <c r="J6" s="107" t="s">
        <v>29</v>
      </c>
      <c r="K6" s="107" t="s">
        <v>30</v>
      </c>
      <c r="L6" s="109" t="s">
        <v>31</v>
      </c>
      <c r="M6" s="9"/>
    </row>
    <row r="7" spans="1:13" s="19" customFormat="1" ht="9">
      <c r="A7" s="11">
        <v>1</v>
      </c>
      <c r="B7" s="81">
        <v>2</v>
      </c>
      <c r="C7" s="13">
        <v>3</v>
      </c>
      <c r="D7" s="16">
        <v>4</v>
      </c>
      <c r="E7" s="16">
        <v>5</v>
      </c>
      <c r="F7" s="16">
        <v>6</v>
      </c>
      <c r="G7" s="80">
        <v>7</v>
      </c>
      <c r="H7" s="13">
        <v>8</v>
      </c>
      <c r="I7" s="16">
        <v>9</v>
      </c>
      <c r="J7" s="16">
        <v>10</v>
      </c>
      <c r="K7" s="16">
        <v>11</v>
      </c>
      <c r="L7" s="79">
        <v>12</v>
      </c>
      <c r="M7" s="18"/>
    </row>
    <row r="8" spans="1:13" s="19" customFormat="1" ht="9">
      <c r="A8" s="20"/>
      <c r="B8" s="78"/>
      <c r="C8" s="76"/>
      <c r="D8" s="23"/>
      <c r="E8" s="23"/>
      <c r="F8" s="23"/>
      <c r="G8" s="77"/>
      <c r="H8" s="76"/>
      <c r="I8" s="23"/>
      <c r="J8" s="23"/>
      <c r="K8" s="23"/>
      <c r="L8" s="25"/>
      <c r="M8" s="18"/>
    </row>
    <row r="9" spans="1:13" s="33" customFormat="1">
      <c r="A9" s="26" t="s">
        <v>1</v>
      </c>
      <c r="B9" s="75"/>
      <c r="C9" s="73">
        <f>D9+E9+F9+G9</f>
        <v>171721.9</v>
      </c>
      <c r="D9" s="29">
        <f>SUM(D11:D20)</f>
        <v>49294</v>
      </c>
      <c r="E9" s="29">
        <f>SUM(E11:E20)</f>
        <v>121087.9</v>
      </c>
      <c r="F9" s="29">
        <f>SUM(F11:F20)</f>
        <v>1078</v>
      </c>
      <c r="G9" s="74">
        <f>SUM(G11:G20)</f>
        <v>262</v>
      </c>
      <c r="H9" s="73">
        <f>I9+J9+K9+L9</f>
        <v>169638.25</v>
      </c>
      <c r="I9" s="29">
        <f>SUM(I11:I20)</f>
        <v>48773.25</v>
      </c>
      <c r="J9" s="29">
        <f>SUM(J11:J20)</f>
        <v>119538</v>
      </c>
      <c r="K9" s="29">
        <f>SUM(K11:K20)</f>
        <v>1078</v>
      </c>
      <c r="L9" s="31">
        <f>SUM(L11:L20)</f>
        <v>249</v>
      </c>
      <c r="M9" s="32"/>
    </row>
    <row r="10" spans="1:13" s="40" customFormat="1" ht="10.5" customHeight="1">
      <c r="A10" s="34" t="s">
        <v>12</v>
      </c>
      <c r="B10" s="72"/>
      <c r="C10" s="71"/>
      <c r="D10" s="67"/>
      <c r="E10" s="67"/>
      <c r="F10" s="67"/>
      <c r="G10" s="69"/>
      <c r="H10" s="71"/>
      <c r="I10" s="67"/>
      <c r="J10" s="67"/>
      <c r="K10" s="67"/>
      <c r="L10" s="66"/>
      <c r="M10" s="4"/>
    </row>
    <row r="11" spans="1:13">
      <c r="A11" s="41" t="s">
        <v>13</v>
      </c>
      <c r="B11" s="70" t="s">
        <v>2</v>
      </c>
      <c r="C11" s="68">
        <f t="shared" ref="C11:C20" si="0">D11+E11+F11+G11</f>
        <v>18829.900000000001</v>
      </c>
      <c r="D11" s="67">
        <v>6981.75</v>
      </c>
      <c r="E11" s="67">
        <v>11848.15</v>
      </c>
      <c r="F11" s="67"/>
      <c r="G11" s="69"/>
      <c r="H11" s="68">
        <f t="shared" ref="H11:H20" si="1">I11+J11+K11+L11</f>
        <v>19126</v>
      </c>
      <c r="I11" s="67">
        <v>7035</v>
      </c>
      <c r="J11" s="67">
        <v>12091</v>
      </c>
      <c r="K11" s="67"/>
      <c r="L11" s="66"/>
    </row>
    <row r="12" spans="1:13">
      <c r="A12" s="41" t="s">
        <v>14</v>
      </c>
      <c r="B12" s="70" t="s">
        <v>3</v>
      </c>
      <c r="C12" s="68">
        <f t="shared" si="0"/>
        <v>3094.75</v>
      </c>
      <c r="D12" s="67">
        <v>3009.5</v>
      </c>
      <c r="E12" s="67">
        <v>85.25</v>
      </c>
      <c r="F12" s="67"/>
      <c r="G12" s="69"/>
      <c r="H12" s="68">
        <f t="shared" si="1"/>
        <v>3066</v>
      </c>
      <c r="I12" s="67">
        <v>2976</v>
      </c>
      <c r="J12" s="67">
        <v>90</v>
      </c>
      <c r="K12" s="67"/>
      <c r="L12" s="66"/>
    </row>
    <row r="13" spans="1:13">
      <c r="A13" s="41" t="s">
        <v>15</v>
      </c>
      <c r="B13" s="70" t="s">
        <v>4</v>
      </c>
      <c r="C13" s="68">
        <f t="shared" si="0"/>
        <v>23351</v>
      </c>
      <c r="D13" s="67">
        <v>23182</v>
      </c>
      <c r="E13" s="67">
        <v>169</v>
      </c>
      <c r="F13" s="67"/>
      <c r="G13" s="69"/>
      <c r="H13" s="68">
        <f t="shared" si="1"/>
        <v>23385</v>
      </c>
      <c r="I13" s="67">
        <v>23209</v>
      </c>
      <c r="J13" s="67">
        <v>176</v>
      </c>
      <c r="K13" s="67"/>
      <c r="L13" s="66"/>
    </row>
    <row r="14" spans="1:13">
      <c r="A14" s="41" t="s">
        <v>16</v>
      </c>
      <c r="B14" s="70" t="s">
        <v>5</v>
      </c>
      <c r="C14" s="68">
        <f t="shared" si="0"/>
        <v>5310.25</v>
      </c>
      <c r="D14" s="67">
        <v>4694.25</v>
      </c>
      <c r="E14" s="67">
        <v>616</v>
      </c>
      <c r="F14" s="67"/>
      <c r="G14" s="69"/>
      <c r="H14" s="68">
        <f t="shared" si="1"/>
        <v>5401.25</v>
      </c>
      <c r="I14" s="67">
        <v>4785.25</v>
      </c>
      <c r="J14" s="67">
        <v>616</v>
      </c>
      <c r="K14" s="67"/>
      <c r="L14" s="66"/>
    </row>
    <row r="15" spans="1:13">
      <c r="A15" s="41" t="s">
        <v>17</v>
      </c>
      <c r="B15" s="70" t="s">
        <v>6</v>
      </c>
      <c r="C15" s="68">
        <f t="shared" si="0"/>
        <v>1468.5</v>
      </c>
      <c r="D15" s="67">
        <v>1443.5</v>
      </c>
      <c r="E15" s="67">
        <v>25</v>
      </c>
      <c r="F15" s="67"/>
      <c r="G15" s="69"/>
      <c r="H15" s="68">
        <f t="shared" si="1"/>
        <v>1578</v>
      </c>
      <c r="I15" s="67">
        <v>1552</v>
      </c>
      <c r="J15" s="67">
        <v>26</v>
      </c>
      <c r="K15" s="67"/>
      <c r="L15" s="66"/>
    </row>
    <row r="16" spans="1:13" ht="25.15" customHeight="1">
      <c r="A16" s="41" t="s">
        <v>18</v>
      </c>
      <c r="B16" s="70" t="s">
        <v>7</v>
      </c>
      <c r="C16" s="68">
        <f t="shared" si="0"/>
        <v>852.25</v>
      </c>
      <c r="D16" s="67"/>
      <c r="E16" s="67">
        <v>852.25</v>
      </c>
      <c r="F16" s="67"/>
      <c r="G16" s="69"/>
      <c r="H16" s="68">
        <f t="shared" si="1"/>
        <v>847</v>
      </c>
      <c r="I16" s="67"/>
      <c r="J16" s="67">
        <v>847</v>
      </c>
      <c r="K16" s="67"/>
      <c r="L16" s="66"/>
    </row>
    <row r="17" spans="1:13">
      <c r="A17" s="41" t="s">
        <v>19</v>
      </c>
      <c r="B17" s="70" t="s">
        <v>8</v>
      </c>
      <c r="C17" s="68">
        <f t="shared" si="0"/>
        <v>4540.75</v>
      </c>
      <c r="D17" s="67">
        <v>4166.75</v>
      </c>
      <c r="E17" s="67">
        <v>112</v>
      </c>
      <c r="F17" s="67"/>
      <c r="G17" s="69">
        <v>262</v>
      </c>
      <c r="H17" s="68">
        <f t="shared" si="1"/>
        <v>4040</v>
      </c>
      <c r="I17" s="67">
        <v>3701</v>
      </c>
      <c r="J17" s="67">
        <v>90</v>
      </c>
      <c r="K17" s="67"/>
      <c r="L17" s="66">
        <v>249</v>
      </c>
    </row>
    <row r="18" spans="1:13">
      <c r="A18" s="41" t="s">
        <v>20</v>
      </c>
      <c r="B18" s="70" t="s">
        <v>9</v>
      </c>
      <c r="C18" s="68">
        <f t="shared" si="0"/>
        <v>11329.5</v>
      </c>
      <c r="D18" s="67">
        <v>1512</v>
      </c>
      <c r="E18" s="67">
        <v>9817.5</v>
      </c>
      <c r="F18" s="67"/>
      <c r="G18" s="69"/>
      <c r="H18" s="68">
        <f t="shared" si="1"/>
        <v>12001</v>
      </c>
      <c r="I18" s="67">
        <v>1496</v>
      </c>
      <c r="J18" s="67">
        <v>10505</v>
      </c>
      <c r="K18" s="67"/>
      <c r="L18" s="66"/>
    </row>
    <row r="19" spans="1:13">
      <c r="A19" s="41" t="s">
        <v>21</v>
      </c>
      <c r="B19" s="70" t="s">
        <v>10</v>
      </c>
      <c r="C19" s="68">
        <f t="shared" si="0"/>
        <v>87063.75</v>
      </c>
      <c r="D19" s="67">
        <v>2224.75</v>
      </c>
      <c r="E19" s="67">
        <v>84839</v>
      </c>
      <c r="F19" s="67"/>
      <c r="G19" s="69"/>
      <c r="H19" s="68">
        <f t="shared" si="1"/>
        <v>83883</v>
      </c>
      <c r="I19" s="67">
        <v>2075</v>
      </c>
      <c r="J19" s="67">
        <v>81808</v>
      </c>
      <c r="K19" s="67"/>
      <c r="L19" s="66"/>
    </row>
    <row r="20" spans="1:13">
      <c r="A20" s="44" t="s">
        <v>22</v>
      </c>
      <c r="B20" s="65" t="s">
        <v>11</v>
      </c>
      <c r="C20" s="63">
        <f t="shared" si="0"/>
        <v>15881.25</v>
      </c>
      <c r="D20" s="62">
        <v>2079.5</v>
      </c>
      <c r="E20" s="62">
        <v>12723.75</v>
      </c>
      <c r="F20" s="62">
        <v>1078</v>
      </c>
      <c r="G20" s="64"/>
      <c r="H20" s="63">
        <f t="shared" si="1"/>
        <v>16311</v>
      </c>
      <c r="I20" s="62">
        <v>1944</v>
      </c>
      <c r="J20" s="62">
        <v>13289</v>
      </c>
      <c r="K20" s="62">
        <v>1078</v>
      </c>
      <c r="L20" s="61"/>
    </row>
    <row r="21" spans="1:13">
      <c r="A21" s="1" t="s">
        <v>36</v>
      </c>
      <c r="B21" s="117"/>
      <c r="C21" s="118"/>
      <c r="D21" s="118"/>
      <c r="E21" s="119"/>
      <c r="F21" s="119"/>
      <c r="G21" s="119"/>
      <c r="H21" s="5"/>
      <c r="I21" s="5"/>
      <c r="J21" s="5"/>
      <c r="K21" s="5"/>
      <c r="L21" s="5"/>
    </row>
    <row r="22" spans="1:13" s="59" customFormat="1" ht="15" customHeight="1">
      <c r="A22" s="120" t="s">
        <v>37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60"/>
    </row>
    <row r="23" spans="1:13" s="59" customFormat="1" ht="23.25" customHeight="1">
      <c r="A23" s="121" t="s">
        <v>38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60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2022-12-22T14:21:00Z</dcterms:created>
  <dcterms:modified xsi:type="dcterms:W3CDTF">2022-12-22T14:31:32Z</dcterms:modified>
</cp:coreProperties>
</file>