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august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expenditures!$A$1:$I$26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C9" i="2" s="1"/>
  <c r="D9" i="2"/>
  <c r="C17" i="1" l="1"/>
  <c r="H10" i="1"/>
  <c r="G10" i="1"/>
  <c r="C15" i="1" l="1"/>
  <c r="C16" i="1"/>
  <c r="C18" i="1"/>
  <c r="D10" i="1"/>
  <c r="C13" i="1"/>
  <c r="C19" i="1"/>
  <c r="E10" i="1"/>
  <c r="C20" i="1"/>
  <c r="C14" i="1"/>
  <c r="F10" i="1"/>
  <c r="C21" i="1"/>
  <c r="C12" i="1"/>
  <c r="C10" i="1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<sst xmlns="http://schemas.openxmlformats.org/spreadsheetml/2006/main" count="78" uniqueCount="40">
  <si>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</si>
  <si>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</si>
  <si>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</si>
  <si>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</si>
  <si>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</si>
  <si>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</si>
  <si>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</si>
  <si>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</si>
  <si>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</si>
  <si>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</si>
  <si>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</si>
  <si>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</si>
  <si>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</si>
  <si>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</si>
  <si>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</si>
  <si>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</si>
  <si>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</si>
  <si>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</si>
  <si>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</si>
  <si>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</si>
  <si>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</si>
  <si>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</si>
  <si>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31.08.2021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</si>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</sst>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3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8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9" fillId="0" borderId="0" xfId="1" applyFont="1"/>
    <xf numFmtId="0" fontId="19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20" fillId="0" borderId="50" xfId="1" applyFont="1" applyFill="1" applyBorder="1" applyAlignment="1">
      <alignment horizontal="center" vertical="center"/>
    </xf>
    <xf numFmtId="0" fontId="20" fillId="0" borderId="37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13" fillId="0" borderId="51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1.08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110539.3</v>
          </cell>
          <cell r="O13">
            <v>1081</v>
          </cell>
          <cell r="P13">
            <v>1081</v>
          </cell>
        </row>
        <row r="14">
          <cell r="F14">
            <v>47797.599999999999</v>
          </cell>
          <cell r="O14">
            <v>281</v>
          </cell>
          <cell r="P14">
            <v>277</v>
          </cell>
        </row>
      </sheetData>
      <sheetData sheetId="3">
        <row r="10">
          <cell r="H10">
            <v>1029034.67</v>
          </cell>
        </row>
      </sheetData>
      <sheetData sheetId="4">
        <row r="11">
          <cell r="F11">
            <v>724975.02000000014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21" sqref="D21"/>
    </sheetView>
  </sheetViews>
  <sheetFormatPr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5" t="s">
        <v>12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 ht="15.75">
      <c r="A3" s="95"/>
      <c r="B3" s="95"/>
      <c r="C3" s="95"/>
      <c r="D3" s="95"/>
      <c r="E3" s="95"/>
      <c r="F3" s="95"/>
      <c r="G3" s="95"/>
      <c r="H3" s="95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96" t="s">
        <v>14</v>
      </c>
      <c r="B5" s="99" t="s">
        <v>15</v>
      </c>
      <c r="C5" s="102" t="s">
        <v>22</v>
      </c>
      <c r="D5" s="103"/>
      <c r="E5" s="103"/>
      <c r="F5" s="103"/>
      <c r="G5" s="103"/>
      <c r="H5" s="104"/>
      <c r="I5" s="4"/>
      <c r="J5" s="4"/>
      <c r="K5" s="4"/>
    </row>
    <row r="6" spans="1:11" ht="25.5" customHeight="1">
      <c r="A6" s="97"/>
      <c r="B6" s="100"/>
      <c r="C6" s="105" t="s">
        <v>0</v>
      </c>
      <c r="D6" s="107" t="s">
        <v>16</v>
      </c>
      <c r="E6" s="108"/>
      <c r="F6" s="109" t="s">
        <v>17</v>
      </c>
      <c r="G6" s="109" t="s">
        <v>18</v>
      </c>
      <c r="H6" s="92" t="s">
        <v>19</v>
      </c>
      <c r="I6" s="4"/>
      <c r="J6" s="4"/>
      <c r="K6" s="4"/>
    </row>
    <row r="7" spans="1:11" s="10" customFormat="1" ht="43.5" customHeight="1">
      <c r="A7" s="98"/>
      <c r="B7" s="101"/>
      <c r="C7" s="106"/>
      <c r="D7" s="7" t="s">
        <v>20</v>
      </c>
      <c r="E7" s="8" t="s">
        <v>21</v>
      </c>
      <c r="F7" s="110"/>
      <c r="G7" s="110"/>
      <c r="H7" s="93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</v>
      </c>
      <c r="B10" s="27"/>
      <c r="C10" s="28">
        <f>D10+F10+G10+H10</f>
        <v>12465177.6</v>
      </c>
      <c r="D10" s="29">
        <f>SUM(D12:D21)</f>
        <v>5093116.0999999996</v>
      </c>
      <c r="E10" s="30">
        <f>SUM(E12:E21)</f>
        <v>61261.200000000004</v>
      </c>
      <c r="F10" s="29">
        <f>SUM(F12:F21)</f>
        <v>7213724.5999999996</v>
      </c>
      <c r="G10" s="29">
        <f>[1]BPN!F13</f>
        <v>110539.3</v>
      </c>
      <c r="H10" s="31">
        <f>[1]BPN!F14</f>
        <v>47797.599999999999</v>
      </c>
      <c r="I10" s="32"/>
      <c r="J10" s="32"/>
      <c r="K10" s="32"/>
    </row>
    <row r="11" spans="1:11" s="40" customFormat="1" ht="10.5" customHeight="1">
      <c r="A11" s="34" t="s">
        <v>23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24</v>
      </c>
      <c r="B12" s="42" t="s">
        <v>2</v>
      </c>
      <c r="C12" s="43">
        <f>D12+F12</f>
        <v>1754009.7</v>
      </c>
      <c r="D12" s="37">
        <v>1029034.7</v>
      </c>
      <c r="E12" s="38">
        <v>4940.7</v>
      </c>
      <c r="F12" s="37">
        <v>724975</v>
      </c>
      <c r="G12" s="37"/>
      <c r="H12" s="39"/>
      <c r="I12" s="4"/>
      <c r="J12" s="4"/>
      <c r="K12" s="4"/>
    </row>
    <row r="13" spans="1:11">
      <c r="A13" s="41" t="s">
        <v>25</v>
      </c>
      <c r="B13" s="42" t="s">
        <v>3</v>
      </c>
      <c r="C13" s="43">
        <f t="shared" ref="C13:C21" si="0">D13+F13</f>
        <v>295001.2</v>
      </c>
      <c r="D13" s="37">
        <v>291951.5</v>
      </c>
      <c r="E13" s="38">
        <v>4280</v>
      </c>
      <c r="F13" s="37">
        <v>3049.7</v>
      </c>
      <c r="G13" s="37"/>
      <c r="H13" s="39"/>
      <c r="I13" s="4"/>
      <c r="J13" s="4"/>
      <c r="K13" s="4"/>
    </row>
    <row r="14" spans="1:11">
      <c r="A14" s="41" t="s">
        <v>26</v>
      </c>
      <c r="B14" s="42" t="s">
        <v>4</v>
      </c>
      <c r="C14" s="43">
        <f t="shared" si="0"/>
        <v>2524834.5</v>
      </c>
      <c r="D14" s="37">
        <v>2518350.9</v>
      </c>
      <c r="E14" s="38">
        <v>51283.4</v>
      </c>
      <c r="F14" s="37">
        <v>6483.6</v>
      </c>
      <c r="G14" s="37"/>
      <c r="H14" s="39"/>
      <c r="I14" s="4"/>
      <c r="J14" s="4"/>
      <c r="K14" s="4"/>
    </row>
    <row r="15" spans="1:11">
      <c r="A15" s="41" t="s">
        <v>27</v>
      </c>
      <c r="B15" s="42" t="s">
        <v>5</v>
      </c>
      <c r="C15" s="43">
        <f t="shared" si="0"/>
        <v>462256.3</v>
      </c>
      <c r="D15" s="37">
        <v>406804.3</v>
      </c>
      <c r="E15" s="38"/>
      <c r="F15" s="37">
        <v>55452</v>
      </c>
      <c r="G15" s="37"/>
      <c r="H15" s="39"/>
      <c r="I15" s="4"/>
      <c r="J15" s="4"/>
      <c r="K15" s="4"/>
    </row>
    <row r="16" spans="1:11">
      <c r="A16" s="41" t="s">
        <v>28</v>
      </c>
      <c r="B16" s="42" t="s">
        <v>6</v>
      </c>
      <c r="C16" s="43">
        <f t="shared" si="0"/>
        <v>92553.8</v>
      </c>
      <c r="D16" s="37">
        <v>91329.7</v>
      </c>
      <c r="E16" s="38">
        <v>0</v>
      </c>
      <c r="F16" s="37">
        <v>1224.0999999999999</v>
      </c>
      <c r="G16" s="37"/>
      <c r="H16" s="39"/>
      <c r="I16" s="4"/>
      <c r="J16" s="4"/>
      <c r="K16" s="4"/>
    </row>
    <row r="17" spans="1:12" ht="25.15" customHeight="1">
      <c r="A17" s="41" t="s">
        <v>29</v>
      </c>
      <c r="B17" s="42" t="s">
        <v>7</v>
      </c>
      <c r="C17" s="43">
        <f t="shared" si="0"/>
        <v>30947.7</v>
      </c>
      <c r="D17" s="37"/>
      <c r="E17" s="38"/>
      <c r="F17" s="37">
        <v>30947.7</v>
      </c>
      <c r="G17" s="37"/>
      <c r="H17" s="39"/>
      <c r="I17" s="4"/>
      <c r="J17" s="4"/>
      <c r="K17" s="4"/>
    </row>
    <row r="18" spans="1:12">
      <c r="A18" s="41" t="s">
        <v>30</v>
      </c>
      <c r="B18" s="42" t="s">
        <v>8</v>
      </c>
      <c r="C18" s="43">
        <f t="shared" si="0"/>
        <v>352148.19999999995</v>
      </c>
      <c r="D18" s="37">
        <v>344182.1</v>
      </c>
      <c r="E18" s="38">
        <v>42.2</v>
      </c>
      <c r="F18" s="37">
        <v>7966.1</v>
      </c>
      <c r="G18" s="37"/>
      <c r="H18" s="39"/>
      <c r="I18" s="4"/>
      <c r="J18" s="4"/>
      <c r="K18" s="4"/>
    </row>
    <row r="19" spans="1:12">
      <c r="A19" s="41" t="s">
        <v>31</v>
      </c>
      <c r="B19" s="42" t="s">
        <v>9</v>
      </c>
      <c r="C19" s="43">
        <f t="shared" si="0"/>
        <v>578309.79999999993</v>
      </c>
      <c r="D19" s="37">
        <v>88026.7</v>
      </c>
      <c r="E19" s="38"/>
      <c r="F19" s="37">
        <v>490283.1</v>
      </c>
      <c r="G19" s="37"/>
      <c r="H19" s="39"/>
      <c r="I19" s="4"/>
      <c r="J19" s="4"/>
      <c r="K19" s="4"/>
    </row>
    <row r="20" spans="1:12">
      <c r="A20" s="41" t="s">
        <v>32</v>
      </c>
      <c r="B20" s="42" t="s">
        <v>10</v>
      </c>
      <c r="C20" s="43">
        <f t="shared" si="0"/>
        <v>5558750.7999999998</v>
      </c>
      <c r="D20" s="37">
        <v>188833.3</v>
      </c>
      <c r="E20" s="38">
        <v>714.9</v>
      </c>
      <c r="F20" s="37">
        <v>5369917.5</v>
      </c>
      <c r="G20" s="37"/>
      <c r="H20" s="39"/>
      <c r="I20" s="4"/>
      <c r="J20" s="4"/>
      <c r="K20" s="4"/>
    </row>
    <row r="21" spans="1:12">
      <c r="A21" s="44" t="s">
        <v>33</v>
      </c>
      <c r="B21" s="45" t="s">
        <v>11</v>
      </c>
      <c r="C21" s="46">
        <f t="shared" si="0"/>
        <v>658028.69999999995</v>
      </c>
      <c r="D21" s="47">
        <v>134602.9</v>
      </c>
      <c r="E21" s="48"/>
      <c r="F21" s="47">
        <v>523425.8</v>
      </c>
      <c r="G21" s="47"/>
      <c r="H21" s="49"/>
      <c r="I21" s="4"/>
      <c r="J21" s="4"/>
      <c r="K21" s="4"/>
    </row>
    <row r="22" spans="1:12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83"/>
      <c r="L22" s="83"/>
    </row>
    <row r="23" spans="1:12" s="53" customFormat="1" ht="30.75" customHeight="1">
      <c r="A23" s="94" t="s">
        <v>35</v>
      </c>
      <c r="B23" s="94"/>
      <c r="C23" s="94"/>
      <c r="D23" s="94"/>
      <c r="E23" s="94"/>
      <c r="F23" s="94"/>
      <c r="G23" s="94"/>
      <c r="H23" s="94"/>
      <c r="I23" s="94"/>
      <c r="J23" s="94"/>
      <c r="K23" s="84"/>
      <c r="L23" s="84"/>
    </row>
    <row r="24" spans="1:12" s="53" customFormat="1" ht="27.75" customHeight="1">
      <c r="A24" s="111" t="s">
        <v>36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</row>
    <row r="25" spans="1:12" s="55" customFormat="1" ht="12">
      <c r="A25" s="1"/>
      <c r="B25" s="1"/>
      <c r="C25" s="2"/>
      <c r="D25" s="2"/>
      <c r="E25" s="3"/>
      <c r="F25" s="54"/>
      <c r="G25" s="54"/>
      <c r="H25" s="54"/>
      <c r="I25" s="2"/>
      <c r="J25" s="2"/>
      <c r="K25" s="2"/>
    </row>
  </sheetData>
  <mergeCells count="12">
    <mergeCell ref="A24:L24"/>
    <mergeCell ref="H6:H7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J13" sqref="J13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95" t="s">
        <v>37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3" ht="15.75" customHeigh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3" ht="25.5" customHeight="1">
      <c r="A4" s="114" t="s">
        <v>14</v>
      </c>
      <c r="B4" s="114" t="s">
        <v>15</v>
      </c>
      <c r="C4" s="117" t="s">
        <v>22</v>
      </c>
      <c r="D4" s="118"/>
      <c r="E4" s="118"/>
      <c r="F4" s="118"/>
      <c r="G4" s="118"/>
      <c r="H4" s="118"/>
      <c r="I4" s="118"/>
      <c r="J4" s="118"/>
      <c r="K4" s="118"/>
      <c r="L4" s="119"/>
    </row>
    <row r="5" spans="1:13" ht="25.5" customHeight="1">
      <c r="A5" s="115"/>
      <c r="B5" s="115"/>
      <c r="C5" s="120" t="s">
        <v>38</v>
      </c>
      <c r="D5" s="121"/>
      <c r="E5" s="121"/>
      <c r="F5" s="121"/>
      <c r="G5" s="122"/>
      <c r="H5" s="120" t="s">
        <v>39</v>
      </c>
      <c r="I5" s="121"/>
      <c r="J5" s="121"/>
      <c r="K5" s="121"/>
      <c r="L5" s="122"/>
    </row>
    <row r="6" spans="1:13" s="10" customFormat="1" ht="18.75" customHeight="1">
      <c r="A6" s="116"/>
      <c r="B6" s="116"/>
      <c r="C6" s="85" t="s">
        <v>0</v>
      </c>
      <c r="D6" s="86" t="s">
        <v>16</v>
      </c>
      <c r="E6" s="86" t="s">
        <v>17</v>
      </c>
      <c r="F6" s="86" t="s">
        <v>18</v>
      </c>
      <c r="G6" s="87" t="s">
        <v>19</v>
      </c>
      <c r="H6" s="85" t="s">
        <v>0</v>
      </c>
      <c r="I6" s="86" t="s">
        <v>16</v>
      </c>
      <c r="J6" s="86" t="s">
        <v>17</v>
      </c>
      <c r="K6" s="86" t="s">
        <v>18</v>
      </c>
      <c r="L6" s="88" t="s">
        <v>19</v>
      </c>
      <c r="M6" s="9"/>
    </row>
    <row r="7" spans="1:13" s="19" customFormat="1" ht="9">
      <c r="A7" s="11">
        <v>1</v>
      </c>
      <c r="B7" s="58">
        <v>2</v>
      </c>
      <c r="C7" s="13">
        <v>3</v>
      </c>
      <c r="D7" s="16">
        <v>4</v>
      </c>
      <c r="E7" s="16">
        <v>5</v>
      </c>
      <c r="F7" s="16">
        <v>6</v>
      </c>
      <c r="G7" s="59">
        <v>7</v>
      </c>
      <c r="H7" s="13">
        <v>8</v>
      </c>
      <c r="I7" s="16">
        <v>9</v>
      </c>
      <c r="J7" s="16">
        <v>10</v>
      </c>
      <c r="K7" s="16">
        <v>11</v>
      </c>
      <c r="L7" s="60">
        <v>12</v>
      </c>
      <c r="M7" s="18"/>
    </row>
    <row r="8" spans="1:13" s="19" customFormat="1" ht="9">
      <c r="A8" s="20"/>
      <c r="B8" s="61"/>
      <c r="C8" s="62"/>
      <c r="D8" s="23"/>
      <c r="E8" s="23"/>
      <c r="F8" s="23"/>
      <c r="G8" s="63"/>
      <c r="H8" s="62"/>
      <c r="I8" s="23"/>
      <c r="J8" s="23"/>
      <c r="K8" s="23"/>
      <c r="L8" s="25"/>
      <c r="M8" s="18"/>
    </row>
    <row r="9" spans="1:13" s="33" customFormat="1">
      <c r="A9" s="26" t="s">
        <v>1</v>
      </c>
      <c r="B9" s="64"/>
      <c r="C9" s="65">
        <f>D9+E9+F9+G9</f>
        <v>172855.7</v>
      </c>
      <c r="D9" s="66">
        <f>SUM(D11:D20)</f>
        <v>50827.5</v>
      </c>
      <c r="E9" s="66">
        <f>SUM(E11:E20)</f>
        <v>120666.2</v>
      </c>
      <c r="F9" s="66">
        <f>[1]BPN!O13</f>
        <v>1081</v>
      </c>
      <c r="G9" s="67">
        <f>[1]BPN!O14</f>
        <v>281</v>
      </c>
      <c r="H9" s="65">
        <f>I9+J9+K9+L9</f>
        <v>168110.285</v>
      </c>
      <c r="I9" s="66">
        <f>SUM(I11:I20)</f>
        <v>50125.285000000003</v>
      </c>
      <c r="J9" s="66">
        <f>SUM(J11:J20)</f>
        <v>116627</v>
      </c>
      <c r="K9" s="66">
        <f>[1]BPN!P13</f>
        <v>1081</v>
      </c>
      <c r="L9" s="68">
        <f>[1]BPN!P14</f>
        <v>277</v>
      </c>
      <c r="M9" s="32"/>
    </row>
    <row r="10" spans="1:13" s="40" customFormat="1" ht="10.5" customHeight="1">
      <c r="A10" s="34" t="s">
        <v>23</v>
      </c>
      <c r="B10" s="69"/>
      <c r="C10" s="70"/>
      <c r="D10" s="71"/>
      <c r="E10" s="71"/>
      <c r="F10" s="71"/>
      <c r="G10" s="72"/>
      <c r="H10" s="70"/>
      <c r="I10" s="71"/>
      <c r="J10" s="71"/>
      <c r="K10" s="71"/>
      <c r="L10" s="73"/>
      <c r="M10" s="4"/>
    </row>
    <row r="11" spans="1:13">
      <c r="A11" s="41" t="s">
        <v>24</v>
      </c>
      <c r="B11" s="74" t="s">
        <v>2</v>
      </c>
      <c r="C11" s="75">
        <f>D11+E11</f>
        <v>19047</v>
      </c>
      <c r="D11" s="71">
        <v>7227.25</v>
      </c>
      <c r="E11" s="71">
        <v>11819.75</v>
      </c>
      <c r="F11" s="71"/>
      <c r="G11" s="72"/>
      <c r="H11" s="75">
        <f>I11+J11</f>
        <v>19436</v>
      </c>
      <c r="I11" s="71">
        <v>7292</v>
      </c>
      <c r="J11" s="71">
        <v>12144</v>
      </c>
      <c r="K11" s="71"/>
      <c r="L11" s="73"/>
    </row>
    <row r="12" spans="1:13">
      <c r="A12" s="41" t="s">
        <v>25</v>
      </c>
      <c r="B12" s="74" t="s">
        <v>3</v>
      </c>
      <c r="C12" s="75">
        <f t="shared" ref="C12:C20" si="0">D12+E12</f>
        <v>3474.25</v>
      </c>
      <c r="D12" s="71">
        <v>3378.5</v>
      </c>
      <c r="E12" s="71">
        <v>95.75</v>
      </c>
      <c r="F12" s="71"/>
      <c r="G12" s="72"/>
      <c r="H12" s="75">
        <f t="shared" ref="H12:H20" si="1">I12+J12</f>
        <v>3456</v>
      </c>
      <c r="I12" s="71">
        <v>3353</v>
      </c>
      <c r="J12" s="71">
        <v>103</v>
      </c>
      <c r="K12" s="71"/>
      <c r="L12" s="73"/>
    </row>
    <row r="13" spans="1:13">
      <c r="A13" s="41" t="s">
        <v>26</v>
      </c>
      <c r="B13" s="74" t="s">
        <v>4</v>
      </c>
      <c r="C13" s="75">
        <f t="shared" si="0"/>
        <v>23923.5</v>
      </c>
      <c r="D13" s="71">
        <v>23745</v>
      </c>
      <c r="E13" s="71">
        <v>178.5</v>
      </c>
      <c r="F13" s="71"/>
      <c r="G13" s="72"/>
      <c r="H13" s="75">
        <f t="shared" si="1"/>
        <v>23864</v>
      </c>
      <c r="I13" s="71">
        <v>23680</v>
      </c>
      <c r="J13" s="71">
        <v>184</v>
      </c>
      <c r="K13" s="71"/>
      <c r="L13" s="73"/>
    </row>
    <row r="14" spans="1:13">
      <c r="A14" s="41" t="s">
        <v>27</v>
      </c>
      <c r="B14" s="74" t="s">
        <v>5</v>
      </c>
      <c r="C14" s="75">
        <f t="shared" si="0"/>
        <v>5412</v>
      </c>
      <c r="D14" s="71">
        <v>4780.5</v>
      </c>
      <c r="E14" s="71">
        <v>631.5</v>
      </c>
      <c r="F14" s="71"/>
      <c r="G14" s="72"/>
      <c r="H14" s="75">
        <f t="shared" si="1"/>
        <v>5508.0349999999999</v>
      </c>
      <c r="I14" s="71">
        <v>4873.0349999999999</v>
      </c>
      <c r="J14" s="71">
        <v>635</v>
      </c>
      <c r="K14" s="71"/>
      <c r="L14" s="73"/>
    </row>
    <row r="15" spans="1:13">
      <c r="A15" s="41" t="s">
        <v>28</v>
      </c>
      <c r="B15" s="74" t="s">
        <v>6</v>
      </c>
      <c r="C15" s="75">
        <f t="shared" si="0"/>
        <v>1404.5</v>
      </c>
      <c r="D15" s="71">
        <v>1379.5</v>
      </c>
      <c r="E15" s="71">
        <v>25</v>
      </c>
      <c r="F15" s="71"/>
      <c r="G15" s="72"/>
      <c r="H15" s="75">
        <f t="shared" si="1"/>
        <v>1443</v>
      </c>
      <c r="I15" s="71">
        <v>1418</v>
      </c>
      <c r="J15" s="71">
        <v>25</v>
      </c>
      <c r="K15" s="71"/>
      <c r="L15" s="73"/>
    </row>
    <row r="16" spans="1:13" ht="25.15" customHeight="1">
      <c r="A16" s="41" t="s">
        <v>29</v>
      </c>
      <c r="B16" s="74" t="s">
        <v>7</v>
      </c>
      <c r="C16" s="75">
        <f t="shared" si="0"/>
        <v>864.5</v>
      </c>
      <c r="D16" s="71"/>
      <c r="E16" s="71">
        <v>864.5</v>
      </c>
      <c r="F16" s="71"/>
      <c r="G16" s="72"/>
      <c r="H16" s="75">
        <f t="shared" si="1"/>
        <v>826</v>
      </c>
      <c r="I16" s="71">
        <v>0</v>
      </c>
      <c r="J16" s="71">
        <v>826</v>
      </c>
      <c r="K16" s="71"/>
      <c r="L16" s="73"/>
    </row>
    <row r="17" spans="1:13">
      <c r="A17" s="41" t="s">
        <v>30</v>
      </c>
      <c r="B17" s="74" t="s">
        <v>8</v>
      </c>
      <c r="C17" s="75">
        <f t="shared" si="0"/>
        <v>4299.5</v>
      </c>
      <c r="D17" s="71">
        <v>4185.5</v>
      </c>
      <c r="E17" s="71">
        <v>114</v>
      </c>
      <c r="F17" s="71"/>
      <c r="G17" s="72"/>
      <c r="H17" s="75">
        <f t="shared" si="1"/>
        <v>3792</v>
      </c>
      <c r="I17" s="71">
        <v>3702</v>
      </c>
      <c r="J17" s="71">
        <v>90</v>
      </c>
      <c r="K17" s="71"/>
      <c r="L17" s="73"/>
    </row>
    <row r="18" spans="1:13">
      <c r="A18" s="41" t="s">
        <v>31</v>
      </c>
      <c r="B18" s="74" t="s">
        <v>9</v>
      </c>
      <c r="C18" s="75">
        <f t="shared" si="0"/>
        <v>11470</v>
      </c>
      <c r="D18" s="71">
        <v>1638.75</v>
      </c>
      <c r="E18" s="71">
        <v>9831.25</v>
      </c>
      <c r="F18" s="71"/>
      <c r="G18" s="72"/>
      <c r="H18" s="75">
        <f t="shared" si="1"/>
        <v>12042</v>
      </c>
      <c r="I18" s="71">
        <v>1633</v>
      </c>
      <c r="J18" s="71">
        <v>10409</v>
      </c>
      <c r="K18" s="71"/>
      <c r="L18" s="73"/>
    </row>
    <row r="19" spans="1:13">
      <c r="A19" s="41" t="s">
        <v>32</v>
      </c>
      <c r="B19" s="74" t="s">
        <v>10</v>
      </c>
      <c r="C19" s="75">
        <f t="shared" si="0"/>
        <v>87923.5</v>
      </c>
      <c r="D19" s="71">
        <v>2387</v>
      </c>
      <c r="E19" s="71">
        <v>85536.5</v>
      </c>
      <c r="F19" s="71"/>
      <c r="G19" s="72"/>
      <c r="H19" s="75">
        <f t="shared" si="1"/>
        <v>81917.25</v>
      </c>
      <c r="I19" s="71">
        <v>2211.25</v>
      </c>
      <c r="J19" s="71">
        <v>79706</v>
      </c>
      <c r="K19" s="71"/>
      <c r="L19" s="73"/>
    </row>
    <row r="20" spans="1:13">
      <c r="A20" s="44" t="s">
        <v>33</v>
      </c>
      <c r="B20" s="76" t="s">
        <v>11</v>
      </c>
      <c r="C20" s="77">
        <f t="shared" si="0"/>
        <v>13674.95</v>
      </c>
      <c r="D20" s="78">
        <v>2105.5</v>
      </c>
      <c r="E20" s="78">
        <v>11569.45</v>
      </c>
      <c r="F20" s="78"/>
      <c r="G20" s="79"/>
      <c r="H20" s="77">
        <f t="shared" si="1"/>
        <v>14468</v>
      </c>
      <c r="I20" s="78">
        <v>1963</v>
      </c>
      <c r="J20" s="78">
        <v>12505</v>
      </c>
      <c r="K20" s="78"/>
      <c r="L20" s="80"/>
    </row>
    <row r="21" spans="1:13">
      <c r="A21" s="1" t="s">
        <v>34</v>
      </c>
      <c r="B21" s="89"/>
      <c r="C21" s="90"/>
      <c r="D21" s="90"/>
      <c r="E21" s="91"/>
      <c r="F21" s="91"/>
      <c r="G21" s="91"/>
      <c r="H21" s="5"/>
      <c r="I21" s="5"/>
      <c r="J21" s="5"/>
      <c r="K21" s="5"/>
      <c r="L21" s="5"/>
    </row>
    <row r="22" spans="1:13" s="82" customFormat="1" ht="30" customHeight="1">
      <c r="A22" s="112" t="s">
        <v>35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81"/>
    </row>
    <row r="23" spans="1:13" s="82" customFormat="1" ht="36.75" customHeight="1">
      <c r="A23" s="113" t="s">
        <v>36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81"/>
    </row>
    <row r="24" spans="1:13" s="55" customFormat="1" ht="12">
      <c r="A24" s="1"/>
      <c r="B24" s="1"/>
      <c r="C24" s="2"/>
      <c r="D24" s="2"/>
      <c r="E24" s="54"/>
      <c r="F24" s="54"/>
      <c r="G24" s="54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2021-09-23T05:58:00Z</cp:lastPrinted>
  <dcterms:created xsi:type="dcterms:W3CDTF">2021-09-23T05:57:36Z</dcterms:created>
  <dcterms:modified xsi:type="dcterms:W3CDTF">2021-10-22T09:57:15Z</dcterms:modified>
</cp:coreProperties>
</file>