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DP\Directia Angajamente Interne Local\10. Datoria de stat interna\web\2025\Date gov\31.01.2025\"/>
    </mc:Choice>
  </mc:AlternateContent>
  <bookViews>
    <workbookView xWindow="0" yWindow="0" windowWidth="28800" windowHeight="11805"/>
  </bookViews>
  <sheets>
    <sheet name="Диаграмма1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9" i="2"/>
  <c r="D20" i="2"/>
  <c r="D14" i="2"/>
  <c r="E12" i="2"/>
  <c r="E23" i="2" s="1"/>
  <c r="C33" i="2" s="1"/>
  <c r="C12" i="2"/>
  <c r="C36" i="2" l="1"/>
  <c r="C37" i="2"/>
  <c r="C39" i="2"/>
  <c r="C35" i="2"/>
  <c r="C38" i="2"/>
  <c r="C34" i="2"/>
  <c r="C23" i="2"/>
  <c r="C41" i="2" l="1"/>
  <c r="D12" i="2"/>
  <c r="D23" i="2" s="1"/>
</calcChain>
</file>

<file path=xl/sharedStrings.xml><?xml version="1.0" encoding="utf-8"?>
<sst xmlns="http://schemas.openxmlformats.org/spreadsheetml/2006/main" count="30" uniqueCount="18">
  <si>
    <t xml:space="preserve">Informaţie </t>
  </si>
  <si>
    <t>privind datoria de stat internă în anul 2023</t>
  </si>
  <si>
    <t xml:space="preserve">   ( mil.lei )</t>
  </si>
  <si>
    <t>Conform situaţiei din 1 ianuarie 2023</t>
  </si>
  <si>
    <t>Nr.</t>
  </si>
  <si>
    <t>Indicii</t>
  </si>
  <si>
    <t>d/o</t>
  </si>
  <si>
    <t>Valori mobiliare de stat emise pe piața primară</t>
  </si>
  <si>
    <t>Valori mobiliare de stat convertite</t>
  </si>
  <si>
    <t>Valori mobiliare de stat emise pentru unele scopuri stabilite de lege</t>
  </si>
  <si>
    <t>TOTAL</t>
  </si>
  <si>
    <t>Valori mobiliare de stat în formă de înscriere în cont plasate pe piaţa internă, total, inclusiv</t>
  </si>
  <si>
    <t>Valori mobiliare de stat emise prin plasament direct către persoanele fizice</t>
  </si>
  <si>
    <t>Îmrumuturi contractate de la instituțiile financiare din Republica Moldova</t>
  </si>
  <si>
    <t>Garanții de stat interne activate</t>
  </si>
  <si>
    <t>Alte îmrumuturi</t>
  </si>
  <si>
    <t>Modificarile în perioada de la 01.01.23 pina la 30.06.2023</t>
  </si>
  <si>
    <t xml:space="preserve">La finele perioadei de gestiune 30.11.2023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</si>
</sst>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.000"/>
    <numFmt numFmtId="166" formatCode="#,##0.0"/>
    <numFmt numFmtId="167" formatCode="0.000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1" xfId="0" applyFont="1" applyFill="1" applyBorder="1"/>
    <xf numFmtId="0" fontId="6" fillId="0" borderId="0" xfId="0" applyFon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164" fontId="4" fillId="0" borderId="7" xfId="0" applyNumberFormat="1" applyFont="1" applyFill="1" applyBorder="1"/>
    <xf numFmtId="0" fontId="4" fillId="0" borderId="7" xfId="0" applyFont="1" applyFill="1" applyBorder="1"/>
    <xf numFmtId="165" fontId="4" fillId="0" borderId="7" xfId="0" applyNumberFormat="1" applyFont="1" applyFill="1" applyBorder="1"/>
    <xf numFmtId="0" fontId="5" fillId="0" borderId="8" xfId="0" applyFont="1" applyBorder="1" applyAlignment="1">
      <alignment wrapText="1"/>
    </xf>
    <xf numFmtId="0" fontId="5" fillId="0" borderId="8" xfId="0" applyFont="1" applyBorder="1"/>
    <xf numFmtId="2" fontId="2" fillId="0" borderId="0" xfId="0" applyNumberFormat="1" applyFont="1" applyFill="1"/>
    <xf numFmtId="0" fontId="4" fillId="0" borderId="9" xfId="0" applyFont="1" applyFill="1" applyBorder="1"/>
    <xf numFmtId="0" fontId="4" fillId="0" borderId="9" xfId="0" applyFont="1" applyFill="1" applyBorder="1" applyAlignment="1">
      <alignment wrapText="1"/>
    </xf>
    <xf numFmtId="0" fontId="4" fillId="0" borderId="10" xfId="0" quotePrefix="1" applyFont="1" applyFill="1" applyBorder="1" applyAlignment="1">
      <alignment horizontal="right"/>
    </xf>
    <xf numFmtId="0" fontId="4" fillId="0" borderId="11" xfId="0" applyFont="1" applyFill="1" applyBorder="1" applyAlignment="1">
      <alignment horizontal="center"/>
    </xf>
    <xf numFmtId="165" fontId="4" fillId="0" borderId="10" xfId="0" applyNumberFormat="1" applyFont="1" applyFill="1" applyBorder="1"/>
    <xf numFmtId="166" fontId="0" fillId="0" borderId="0" xfId="0" applyNumberFormat="1" applyAlignment="1">
      <alignment horizontal="left" vertic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/>
    <xf numFmtId="0" fontId="4" fillId="0" borderId="12" xfId="0" applyFont="1" applyFill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0" xfId="0" applyBorder="1"/>
    <xf numFmtId="164" fontId="5" fillId="0" borderId="7" xfId="0" applyNumberFormat="1" applyFont="1" applyBorder="1"/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/>
    <xf numFmtId="0" fontId="4" fillId="0" borderId="13" xfId="0" applyFont="1" applyFill="1" applyBorder="1"/>
    <xf numFmtId="164" fontId="4" fillId="0" borderId="12" xfId="0" applyNumberFormat="1" applyFont="1" applyFill="1" applyBorder="1"/>
    <xf numFmtId="167" fontId="5" fillId="0" borderId="7" xfId="0" applyNumberFormat="1" applyFont="1" applyBorder="1"/>
    <xf numFmtId="2" fontId="5" fillId="0" borderId="7" xfId="0" applyNumberFormat="1" applyFont="1" applyBorder="1"/>
    <xf numFmtId="0" fontId="1" fillId="0" borderId="0" xfId="0" quotePrefix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o-RO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Structura datoriei de stat interne la situaţia din 31.01.2025</a:t>
            </a:r>
          </a:p>
        </c:rich>
      </c:tx>
      <c:layout>
        <c:manualLayout>
          <c:xMode val="edge"/>
          <c:yMode val="edge"/>
          <c:x val="0.20328986003692986"/>
          <c:y val="1.04821430246861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625461112182695"/>
          <c:y val="0.14048698731841924"/>
          <c:w val="0.47584789311408154"/>
          <c:h val="0.73143759873617697"/>
        </c:manualLayout>
      </c:layout>
      <c:pieChart>
        <c:varyColors val="1"/>
        <c:ser>
          <c:idx val="0"/>
          <c:order val="0"/>
          <c:explosion val="6"/>
          <c:dLbls>
            <c:dLbl>
              <c:idx val="1"/>
              <c:layout>
                <c:manualLayout>
                  <c:x val="8.8239911010590172E-2"/>
                  <c:y val="-2.46064772635057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EBC-4E81-8C83-4044B97D70FC}"/>
                </c:ext>
              </c:extLst>
            </c:dLbl>
            <c:dLbl>
              <c:idx val="3"/>
              <c:layout>
                <c:manualLayout>
                  <c:x val="0.12753736688628015"/>
                  <c:y val="2.097185783026668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>
                  <c15:layout>
                    <c:manualLayout>
                      <c:w val="0.2564814820787964"/>
                      <c:h val="9.3266398790226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4EC-4652-BDD2-7600CCEF5B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Sheet1!$B$33:$B$36</c:f>
              <c:strCache>
                <c:ptCount val="4"/>
                <c:pt idx="0">
                  <c:v>Valori mobiliare de stat emise pe piața primară</c:v>
                </c:pt>
                <c:pt idx="1">
                  <c:v>Valori mobiliare de stat convertite</c:v>
                </c:pt>
                <c:pt idx="2">
                  <c:v>Valori mobiliare de stat emise pentru unele scopuri stabilite de lege</c:v>
                </c:pt>
                <c:pt idx="3">
                  <c:v>Valori mobiliare de stat emise prin plasament direct către persoanele fizice</c:v>
                </c:pt>
              </c:strCache>
            </c:strRef>
          </c:cat>
          <c:val>
            <c:numRef>
              <c:f>Sheet1!$C$33:$C$36</c:f>
              <c:numCache>
                <c:formatCode>0.0</c:formatCode>
                <c:ptCount val="4"/>
                <c:pt idx="0" formatCode="0.00">
                  <c:v>69.048349764257836</c:v>
                </c:pt>
                <c:pt idx="1">
                  <c:v>4.6686274004218022</c:v>
                </c:pt>
                <c:pt idx="2">
                  <c:v>25.765028722168772</c:v>
                </c:pt>
                <c:pt idx="3">
                  <c:v>0.51799411315159072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93-4D77-A65A-0158171F252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9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518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1"/>
  <sheetViews>
    <sheetView topLeftCell="A10" workbookViewId="0">
      <selection activeCell="G27" sqref="G27"/>
    </sheetView>
  </sheetViews>
  <sheetFormatPr defaultRowHeight="15" x14ac:dyDescent="0.25"/>
  <cols>
    <col min="2" max="2" width="52.85546875" customWidth="1"/>
    <col min="3" max="3" width="14.7109375" customWidth="1"/>
    <col min="4" max="4" width="13.7109375" customWidth="1"/>
    <col min="5" max="5" width="15.85546875" customWidth="1"/>
  </cols>
  <sheetData>
    <row r="2" spans="1:6" ht="18.75" x14ac:dyDescent="0.3">
      <c r="A2" s="38" t="s">
        <v>0</v>
      </c>
      <c r="B2" s="39"/>
      <c r="C2" s="39"/>
      <c r="D2" s="39"/>
      <c r="E2" s="39"/>
      <c r="F2" s="1"/>
    </row>
    <row r="3" spans="1:6" ht="18.75" x14ac:dyDescent="0.3">
      <c r="A3" s="38" t="s">
        <v>1</v>
      </c>
      <c r="B3" s="39"/>
      <c r="C3" s="39"/>
      <c r="D3" s="39"/>
      <c r="E3" s="39"/>
      <c r="F3" s="1"/>
    </row>
    <row r="4" spans="1:6" x14ac:dyDescent="0.25">
      <c r="A4" s="1"/>
      <c r="B4" s="2"/>
      <c r="C4" s="2"/>
      <c r="D4" s="2"/>
      <c r="E4" s="2"/>
      <c r="F4" s="1"/>
    </row>
    <row r="5" spans="1:6" ht="15.75" thickBot="1" x14ac:dyDescent="0.3">
      <c r="A5" s="1"/>
      <c r="B5" s="2"/>
      <c r="C5" s="2"/>
      <c r="D5" s="2"/>
      <c r="E5" s="3" t="s">
        <v>2</v>
      </c>
      <c r="F5" s="1"/>
    </row>
    <row r="6" spans="1:6" x14ac:dyDescent="0.25">
      <c r="A6" s="4"/>
      <c r="B6" s="4"/>
      <c r="C6" s="40" t="s">
        <v>3</v>
      </c>
      <c r="D6" s="40" t="s">
        <v>16</v>
      </c>
      <c r="E6" s="40" t="s">
        <v>17</v>
      </c>
      <c r="F6" s="5"/>
    </row>
    <row r="7" spans="1:6" x14ac:dyDescent="0.25">
      <c r="A7" s="6" t="s">
        <v>4</v>
      </c>
      <c r="B7" s="6" t="s">
        <v>5</v>
      </c>
      <c r="C7" s="41"/>
      <c r="D7" s="41"/>
      <c r="E7" s="41"/>
      <c r="F7" s="5"/>
    </row>
    <row r="8" spans="1:6" x14ac:dyDescent="0.25">
      <c r="A8" s="6" t="s">
        <v>6</v>
      </c>
      <c r="B8" s="7"/>
      <c r="C8" s="41"/>
      <c r="D8" s="41"/>
      <c r="E8" s="41"/>
      <c r="F8" s="5"/>
    </row>
    <row r="9" spans="1:6" ht="15.75" thickBot="1" x14ac:dyDescent="0.3">
      <c r="A9" s="8"/>
      <c r="B9" s="9"/>
      <c r="C9" s="42"/>
      <c r="D9" s="42"/>
      <c r="E9" s="42"/>
      <c r="F9" s="1"/>
    </row>
    <row r="10" spans="1:6" x14ac:dyDescent="0.25">
      <c r="A10" s="7"/>
      <c r="B10" s="10"/>
      <c r="C10" s="11"/>
      <c r="D10" s="12"/>
      <c r="E10" s="11"/>
      <c r="F10" s="1"/>
    </row>
    <row r="11" spans="1:6" x14ac:dyDescent="0.25">
      <c r="A11" s="13"/>
      <c r="B11" s="10"/>
      <c r="C11" s="14"/>
      <c r="D11" s="14"/>
      <c r="E11" s="14"/>
      <c r="F11" s="1"/>
    </row>
    <row r="12" spans="1:6" ht="26.25" x14ac:dyDescent="0.25">
      <c r="A12" s="32">
        <v>1</v>
      </c>
      <c r="B12" s="15" t="s">
        <v>11</v>
      </c>
      <c r="C12" s="14">
        <f>C14+C15+C16+C17</f>
        <v>39666.119900000005</v>
      </c>
      <c r="D12" s="14">
        <f>E12-C12</f>
        <v>4662.1830999999947</v>
      </c>
      <c r="E12" s="14">
        <f>E14+E15+E16+E17</f>
        <v>44328.303</v>
      </c>
      <c r="F12" s="1"/>
    </row>
    <row r="13" spans="1:6" x14ac:dyDescent="0.25">
      <c r="A13" s="32"/>
      <c r="B13" s="15"/>
      <c r="C13" s="14"/>
      <c r="D13" s="14"/>
      <c r="E13" s="14"/>
      <c r="F13" s="1"/>
    </row>
    <row r="14" spans="1:6" x14ac:dyDescent="0.25">
      <c r="A14" s="25"/>
      <c r="B14" s="16" t="s">
        <v>7</v>
      </c>
      <c r="C14" s="14">
        <v>25781.490300000001</v>
      </c>
      <c r="D14" s="14">
        <f>E14-C14</f>
        <v>4826.4713999999985</v>
      </c>
      <c r="E14" s="33">
        <v>30607.9617</v>
      </c>
      <c r="F14" s="1"/>
    </row>
    <row r="15" spans="1:6" x14ac:dyDescent="0.25">
      <c r="A15" s="25"/>
      <c r="B15" s="16" t="s">
        <v>8</v>
      </c>
      <c r="C15" s="34">
        <v>2133.4295999999999</v>
      </c>
      <c r="D15" s="14">
        <f t="shared" ref="D15:D20" si="0">E15-C15</f>
        <v>-63.906300000000101</v>
      </c>
      <c r="E15" s="33">
        <v>2069.5232999999998</v>
      </c>
      <c r="F15" s="1"/>
    </row>
    <row r="16" spans="1:6" x14ac:dyDescent="0.25">
      <c r="A16" s="25"/>
      <c r="B16" s="15" t="s">
        <v>9</v>
      </c>
      <c r="C16" s="14">
        <v>11751.2</v>
      </c>
      <c r="D16" s="14">
        <f t="shared" si="0"/>
        <v>-330</v>
      </c>
      <c r="E16" s="33">
        <v>11421.2</v>
      </c>
      <c r="F16" s="1"/>
    </row>
    <row r="17" spans="1:6" ht="26.25" x14ac:dyDescent="0.25">
      <c r="A17" s="25"/>
      <c r="B17" s="15" t="s">
        <v>12</v>
      </c>
      <c r="C17" s="14">
        <v>0</v>
      </c>
      <c r="D17" s="14">
        <f t="shared" si="0"/>
        <v>229.61799999999999</v>
      </c>
      <c r="E17" s="33">
        <v>229.61799999999999</v>
      </c>
      <c r="F17" s="17"/>
    </row>
    <row r="18" spans="1:6" ht="26.25" x14ac:dyDescent="0.25">
      <c r="A18" s="32">
        <v>2</v>
      </c>
      <c r="B18" s="15" t="s">
        <v>13</v>
      </c>
      <c r="C18" s="14">
        <v>0</v>
      </c>
      <c r="D18" s="14">
        <f t="shared" si="0"/>
        <v>0</v>
      </c>
      <c r="E18" s="33">
        <v>0</v>
      </c>
      <c r="F18" s="17"/>
    </row>
    <row r="19" spans="1:6" x14ac:dyDescent="0.25">
      <c r="A19" s="32">
        <v>3</v>
      </c>
      <c r="B19" s="16" t="s">
        <v>14</v>
      </c>
      <c r="C19" s="14">
        <v>0</v>
      </c>
      <c r="D19" s="14">
        <f t="shared" si="0"/>
        <v>0</v>
      </c>
      <c r="E19" s="33">
        <v>0</v>
      </c>
      <c r="F19" s="17"/>
    </row>
    <row r="20" spans="1:6" x14ac:dyDescent="0.25">
      <c r="A20" s="32">
        <v>4</v>
      </c>
      <c r="B20" s="16" t="s">
        <v>15</v>
      </c>
      <c r="C20" s="14">
        <v>0</v>
      </c>
      <c r="D20" s="14">
        <f t="shared" si="0"/>
        <v>0</v>
      </c>
      <c r="E20" s="33">
        <v>0</v>
      </c>
      <c r="F20" s="17"/>
    </row>
    <row r="21" spans="1:6" ht="57.75" customHeight="1" x14ac:dyDescent="0.25">
      <c r="A21" s="19"/>
      <c r="B21" s="15"/>
      <c r="C21" s="14"/>
      <c r="D21" s="14"/>
      <c r="E21" s="14"/>
      <c r="F21" s="17"/>
    </row>
    <row r="22" spans="1:6" ht="15.75" thickBot="1" x14ac:dyDescent="0.3">
      <c r="A22" s="18"/>
      <c r="B22" s="10"/>
      <c r="C22" s="14"/>
      <c r="D22" s="14"/>
      <c r="E22" s="14"/>
      <c r="F22" s="1"/>
    </row>
    <row r="23" spans="1:6" ht="15.75" thickBot="1" x14ac:dyDescent="0.3">
      <c r="A23" s="20"/>
      <c r="B23" s="21" t="s">
        <v>10</v>
      </c>
      <c r="C23" s="22">
        <f>C12</f>
        <v>39666.119900000005</v>
      </c>
      <c r="D23" s="22">
        <f>D12+D21</f>
        <v>4662.1830999999947</v>
      </c>
      <c r="E23" s="22">
        <f>E12+E18+E19+E20</f>
        <v>44328.303</v>
      </c>
      <c r="F23" s="23"/>
    </row>
    <row r="24" spans="1:6" ht="15.75" thickBot="1" x14ac:dyDescent="0.3"/>
    <row r="25" spans="1:6" x14ac:dyDescent="0.25">
      <c r="A25" s="4"/>
      <c r="B25" s="4"/>
      <c r="C25" s="27"/>
    </row>
    <row r="26" spans="1:6" x14ac:dyDescent="0.25">
      <c r="A26" s="6" t="s">
        <v>4</v>
      </c>
      <c r="B26" s="6" t="s">
        <v>5</v>
      </c>
      <c r="C26" s="28"/>
    </row>
    <row r="27" spans="1:6" x14ac:dyDescent="0.25">
      <c r="A27" s="6" t="s">
        <v>6</v>
      </c>
      <c r="B27" s="7"/>
      <c r="C27" s="28"/>
    </row>
    <row r="28" spans="1:6" ht="15.75" thickBot="1" x14ac:dyDescent="0.3">
      <c r="A28" s="8"/>
      <c r="B28" s="9"/>
      <c r="C28" s="29"/>
    </row>
    <row r="29" spans="1:6" x14ac:dyDescent="0.25">
      <c r="A29" s="7"/>
      <c r="B29" s="11"/>
      <c r="C29" s="11"/>
    </row>
    <row r="30" spans="1:6" x14ac:dyDescent="0.25">
      <c r="A30" s="13"/>
      <c r="B30" s="13"/>
      <c r="C30" s="13"/>
    </row>
    <row r="31" spans="1:6" ht="26.25" x14ac:dyDescent="0.25">
      <c r="A31" s="32">
        <v>1</v>
      </c>
      <c r="B31" s="15" t="s">
        <v>11</v>
      </c>
      <c r="C31" s="24"/>
    </row>
    <row r="32" spans="1:6" x14ac:dyDescent="0.25">
      <c r="A32" s="32"/>
      <c r="B32" s="15"/>
      <c r="C32" s="25"/>
    </row>
    <row r="33" spans="1:3" x14ac:dyDescent="0.25">
      <c r="A33" s="25"/>
      <c r="B33" s="16" t="s">
        <v>7</v>
      </c>
      <c r="C33" s="37">
        <f>E14/E23*100</f>
        <v>69.048349764257836</v>
      </c>
    </row>
    <row r="34" spans="1:3" x14ac:dyDescent="0.25">
      <c r="A34" s="25"/>
      <c r="B34" s="16" t="s">
        <v>8</v>
      </c>
      <c r="C34" s="31">
        <f>E15/E23*100</f>
        <v>4.6686274004218022</v>
      </c>
    </row>
    <row r="35" spans="1:3" x14ac:dyDescent="0.25">
      <c r="A35" s="25"/>
      <c r="B35" s="15" t="s">
        <v>9</v>
      </c>
      <c r="C35" s="31">
        <f>E16/E23*100</f>
        <v>25.765028722168772</v>
      </c>
    </row>
    <row r="36" spans="1:3" ht="26.25" x14ac:dyDescent="0.25">
      <c r="A36" s="25"/>
      <c r="B36" s="15" t="s">
        <v>12</v>
      </c>
      <c r="C36" s="31">
        <f>E17/E23*100</f>
        <v>0.51799411315159072</v>
      </c>
    </row>
    <row r="37" spans="1:3" ht="26.25" x14ac:dyDescent="0.25">
      <c r="A37" s="32">
        <v>2</v>
      </c>
      <c r="B37" s="15" t="s">
        <v>13</v>
      </c>
      <c r="C37" s="31">
        <f>E18/E23*100</f>
        <v>0</v>
      </c>
    </row>
    <row r="38" spans="1:3" x14ac:dyDescent="0.25">
      <c r="A38" s="32">
        <v>3</v>
      </c>
      <c r="B38" s="16" t="s">
        <v>14</v>
      </c>
      <c r="C38" s="36">
        <f>E19/E23*100</f>
        <v>0</v>
      </c>
    </row>
    <row r="39" spans="1:3" x14ac:dyDescent="0.25">
      <c r="A39" s="32">
        <v>4</v>
      </c>
      <c r="B39" s="16" t="s">
        <v>15</v>
      </c>
      <c r="C39" s="31">
        <f>E20/E23*100</f>
        <v>0</v>
      </c>
    </row>
    <row r="40" spans="1:3" ht="15.75" thickBot="1" x14ac:dyDescent="0.3">
      <c r="A40" s="18"/>
      <c r="B40" s="26"/>
      <c r="C40" s="35"/>
    </row>
    <row r="41" spans="1:3" ht="15.75" thickBot="1" x14ac:dyDescent="0.3">
      <c r="A41" s="20"/>
      <c r="B41" s="21" t="s">
        <v>10</v>
      </c>
      <c r="C41" s="30">
        <f>C33+C34+C35+C36+C37+C38+C39</f>
        <v>100</v>
      </c>
    </row>
  </sheetData>
  <mergeCells count="5">
    <mergeCell ref="A2:E2"/>
    <mergeCell ref="A3:E3"/>
    <mergeCell ref="C6:C9"/>
    <mergeCell ref="D6:D9"/>
    <mergeCell ref="E6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Диаграмма1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Oxana Pui</dc:creator>
  <cp:lastModifiedBy>Pui, Oxana</cp:lastModifiedBy>
  <cp:lastPrinted>2024-12-18T13:24:57Z</cp:lastPrinted>
  <dcterms:created xsi:type="dcterms:W3CDTF">2018-01-11T06:02:02Z</dcterms:created>
  <dcterms:modified xsi:type="dcterms:W3CDTF">2025-02-03T06:16:03Z</dcterms:modified>
</cp:coreProperties>
</file>