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laiadian\Desktop\Publicare\31.12.2018\BPN\Anexa 1\"/>
    </mc:Choice>
  </mc:AlternateContent>
  <bookViews>
    <workbookView xWindow="0" yWindow="0" windowWidth="28800" windowHeight="11730"/>
  </bookViews>
  <sheets>
    <sheet name="BPN" sheetId="1" r:id="rId1"/>
  </sheets>
  <externalReferences>
    <externalReference r:id="rId2"/>
  </externalReferences>
  <definedNames>
    <definedName name="_xlnm.Print_Titles" localSheetId="0">BPN!$6:$9</definedName>
    <definedName name="_xlnm.Print_Area" localSheetId="0">BPN!$A$1:$H$144</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3" i="1" l="1"/>
  <c r="G143" i="1"/>
  <c r="F143" i="1"/>
  <c r="E143" i="1"/>
  <c r="D143" i="1"/>
  <c r="C143" i="1"/>
  <c r="H142" i="1"/>
  <c r="G142" i="1"/>
  <c r="F142" i="1"/>
  <c r="E142" i="1"/>
  <c r="D142" i="1"/>
  <c r="C142" i="1"/>
  <c r="H141" i="1"/>
  <c r="G141" i="1"/>
  <c r="F141" i="1"/>
  <c r="E141" i="1"/>
  <c r="D141" i="1"/>
  <c r="C141" i="1"/>
  <c r="H140" i="1"/>
  <c r="G140" i="1"/>
  <c r="F140" i="1"/>
  <c r="E140" i="1"/>
  <c r="D140" i="1"/>
  <c r="C140" i="1"/>
  <c r="H139" i="1"/>
  <c r="G139" i="1"/>
  <c r="F139" i="1"/>
  <c r="E139" i="1"/>
  <c r="D139" i="1"/>
  <c r="C139" i="1"/>
  <c r="H138" i="1"/>
  <c r="G138" i="1"/>
  <c r="F138" i="1"/>
  <c r="E138" i="1"/>
  <c r="D138" i="1"/>
  <c r="C138" i="1"/>
  <c r="H137" i="1"/>
  <c r="G137" i="1"/>
  <c r="F137" i="1"/>
  <c r="E137" i="1"/>
  <c r="D137" i="1"/>
  <c r="C137" i="1"/>
  <c r="H136" i="1"/>
  <c r="G136" i="1"/>
  <c r="F136" i="1"/>
  <c r="E136" i="1"/>
  <c r="D136" i="1"/>
  <c r="C136" i="1"/>
  <c r="H135" i="1"/>
  <c r="G135" i="1"/>
  <c r="F135" i="1"/>
  <c r="E135" i="1"/>
  <c r="D135" i="1"/>
  <c r="C135" i="1"/>
  <c r="H134" i="1"/>
  <c r="G134" i="1"/>
  <c r="F134" i="1"/>
  <c r="E134" i="1"/>
  <c r="D134" i="1"/>
  <c r="C134" i="1"/>
  <c r="H133" i="1"/>
  <c r="G133" i="1"/>
  <c r="F133" i="1"/>
  <c r="E133" i="1"/>
  <c r="D133" i="1"/>
  <c r="C133" i="1"/>
  <c r="H132" i="1"/>
  <c r="G132" i="1"/>
  <c r="F132" i="1"/>
  <c r="E132" i="1"/>
  <c r="D132" i="1"/>
  <c r="C132" i="1"/>
  <c r="H131" i="1"/>
  <c r="G131" i="1"/>
  <c r="F131" i="1"/>
  <c r="E131" i="1"/>
  <c r="D131" i="1"/>
  <c r="C131" i="1"/>
  <c r="H130" i="1"/>
  <c r="G130" i="1"/>
  <c r="F130" i="1"/>
  <c r="E130" i="1"/>
  <c r="D130" i="1"/>
  <c r="C130" i="1"/>
  <c r="H129" i="1"/>
  <c r="G129" i="1"/>
  <c r="F129" i="1"/>
  <c r="E129" i="1"/>
  <c r="D129" i="1"/>
  <c r="C129" i="1"/>
  <c r="H128" i="1"/>
  <c r="G128" i="1"/>
  <c r="F128" i="1"/>
  <c r="E128" i="1"/>
  <c r="D128" i="1"/>
  <c r="C128" i="1"/>
  <c r="H127" i="1"/>
  <c r="G127" i="1"/>
  <c r="F127" i="1"/>
  <c r="E127" i="1"/>
  <c r="D127" i="1"/>
  <c r="C127" i="1"/>
  <c r="H126" i="1"/>
  <c r="G126" i="1"/>
  <c r="F126" i="1"/>
  <c r="E126" i="1"/>
  <c r="D126" i="1"/>
  <c r="C126" i="1"/>
  <c r="H125" i="1"/>
  <c r="G125" i="1"/>
  <c r="F125" i="1"/>
  <c r="E125" i="1"/>
  <c r="D125" i="1"/>
  <c r="C125" i="1"/>
  <c r="H124" i="1"/>
  <c r="G124" i="1"/>
  <c r="F124" i="1"/>
  <c r="E124" i="1"/>
  <c r="D124" i="1"/>
  <c r="C124" i="1"/>
  <c r="H123" i="1"/>
  <c r="G123" i="1"/>
  <c r="F123" i="1"/>
  <c r="E123" i="1"/>
  <c r="D123" i="1"/>
  <c r="C123" i="1"/>
  <c r="H122" i="1"/>
  <c r="G122" i="1"/>
  <c r="F122" i="1"/>
  <c r="E122" i="1"/>
  <c r="D122" i="1"/>
  <c r="C122" i="1"/>
  <c r="H121" i="1"/>
  <c r="G121" i="1"/>
  <c r="F121" i="1"/>
  <c r="E121" i="1"/>
  <c r="D121" i="1"/>
  <c r="C121" i="1"/>
  <c r="H120" i="1"/>
  <c r="G120" i="1"/>
  <c r="F120" i="1"/>
  <c r="E120" i="1"/>
  <c r="D120" i="1"/>
  <c r="C120" i="1"/>
  <c r="H119" i="1"/>
  <c r="G119" i="1"/>
  <c r="F119" i="1"/>
  <c r="E119" i="1"/>
  <c r="D119" i="1"/>
  <c r="C119" i="1"/>
  <c r="H118" i="1"/>
  <c r="G118" i="1"/>
  <c r="F118" i="1"/>
  <c r="E118" i="1"/>
  <c r="D118" i="1"/>
  <c r="C118" i="1"/>
  <c r="H117" i="1"/>
  <c r="G117" i="1"/>
  <c r="F117" i="1"/>
  <c r="E117" i="1"/>
  <c r="D117" i="1"/>
  <c r="C117" i="1"/>
  <c r="H116" i="1"/>
  <c r="G116" i="1"/>
  <c r="F116" i="1"/>
  <c r="E116" i="1"/>
  <c r="D116" i="1"/>
  <c r="C116" i="1"/>
  <c r="H115" i="1"/>
  <c r="G115" i="1"/>
  <c r="F115" i="1"/>
  <c r="E115" i="1"/>
  <c r="D115" i="1"/>
  <c r="C115" i="1"/>
  <c r="H114" i="1"/>
  <c r="G114" i="1"/>
  <c r="F114" i="1"/>
  <c r="E114" i="1"/>
  <c r="D114" i="1"/>
  <c r="C114" i="1"/>
  <c r="H113" i="1"/>
  <c r="G113" i="1"/>
  <c r="F113" i="1"/>
  <c r="E113" i="1"/>
  <c r="D113" i="1"/>
  <c r="C113" i="1"/>
  <c r="H112" i="1"/>
  <c r="G112" i="1"/>
  <c r="F112" i="1"/>
  <c r="E112" i="1"/>
  <c r="D112" i="1"/>
  <c r="C112" i="1"/>
  <c r="H111" i="1"/>
  <c r="G111" i="1"/>
  <c r="F111" i="1"/>
  <c r="E111" i="1"/>
  <c r="D111" i="1"/>
  <c r="C111" i="1"/>
  <c r="H110" i="1"/>
  <c r="G110" i="1"/>
  <c r="F110" i="1"/>
  <c r="E110" i="1"/>
  <c r="D110" i="1"/>
  <c r="C110" i="1"/>
  <c r="H109" i="1"/>
  <c r="G109" i="1"/>
  <c r="F109" i="1"/>
  <c r="E109" i="1"/>
  <c r="D109" i="1"/>
  <c r="C109" i="1"/>
  <c r="H108" i="1"/>
  <c r="G108" i="1"/>
  <c r="F108" i="1"/>
  <c r="E108" i="1"/>
  <c r="D108" i="1"/>
  <c r="C108" i="1"/>
  <c r="H107" i="1"/>
  <c r="G107" i="1"/>
  <c r="F107" i="1"/>
  <c r="E107" i="1"/>
  <c r="D107" i="1"/>
  <c r="C107" i="1"/>
  <c r="H106" i="1"/>
  <c r="G106" i="1"/>
  <c r="F106" i="1"/>
  <c r="E106" i="1"/>
  <c r="D106" i="1"/>
  <c r="C106" i="1"/>
  <c r="H105" i="1"/>
  <c r="G105" i="1"/>
  <c r="F105" i="1"/>
  <c r="E105" i="1"/>
  <c r="D105" i="1"/>
  <c r="C105" i="1"/>
  <c r="H104" i="1"/>
  <c r="G104" i="1"/>
  <c r="F104" i="1"/>
  <c r="E104" i="1"/>
  <c r="D104" i="1"/>
  <c r="C104" i="1"/>
  <c r="H103" i="1"/>
  <c r="G103" i="1"/>
  <c r="F103" i="1"/>
  <c r="E103" i="1"/>
  <c r="D103" i="1"/>
  <c r="C103" i="1"/>
  <c r="H102" i="1"/>
  <c r="G102" i="1"/>
  <c r="F102" i="1"/>
  <c r="E102" i="1"/>
  <c r="D102" i="1"/>
  <c r="C102" i="1"/>
  <c r="H101" i="1"/>
  <c r="G101" i="1"/>
  <c r="F101" i="1"/>
  <c r="E101" i="1"/>
  <c r="D101" i="1"/>
  <c r="C101" i="1"/>
  <c r="H100" i="1"/>
  <c r="G100" i="1"/>
  <c r="F100" i="1"/>
  <c r="E100" i="1"/>
  <c r="D100" i="1"/>
  <c r="C100" i="1"/>
  <c r="H99" i="1"/>
  <c r="G99" i="1"/>
  <c r="F99" i="1"/>
  <c r="E99" i="1"/>
  <c r="D99" i="1"/>
  <c r="C99" i="1"/>
  <c r="H98" i="1"/>
  <c r="G98" i="1"/>
  <c r="F98" i="1"/>
  <c r="E98" i="1"/>
  <c r="D98" i="1"/>
  <c r="C98" i="1"/>
  <c r="H97" i="1"/>
  <c r="G97" i="1"/>
  <c r="F97" i="1"/>
  <c r="E97" i="1"/>
  <c r="D97" i="1"/>
  <c r="C97" i="1"/>
  <c r="H96" i="1"/>
  <c r="G96" i="1"/>
  <c r="F96" i="1"/>
  <c r="E96" i="1"/>
  <c r="D96" i="1"/>
  <c r="C96" i="1"/>
  <c r="H95" i="1"/>
  <c r="G95" i="1"/>
  <c r="F95" i="1"/>
  <c r="E95" i="1"/>
  <c r="D95" i="1"/>
  <c r="C95" i="1"/>
  <c r="H94" i="1"/>
  <c r="G94" i="1"/>
  <c r="F94" i="1"/>
  <c r="E94" i="1"/>
  <c r="D94" i="1"/>
  <c r="C94" i="1"/>
  <c r="H93" i="1"/>
  <c r="G93" i="1"/>
  <c r="F93" i="1"/>
  <c r="E93" i="1"/>
  <c r="D93" i="1"/>
  <c r="C93" i="1"/>
  <c r="H92" i="1"/>
  <c r="G92" i="1"/>
  <c r="F92" i="1"/>
  <c r="E92" i="1"/>
  <c r="D92" i="1"/>
  <c r="C92" i="1"/>
  <c r="H91" i="1"/>
  <c r="G91" i="1"/>
  <c r="F91" i="1"/>
  <c r="E91" i="1"/>
  <c r="D91" i="1"/>
  <c r="C91" i="1"/>
  <c r="H90" i="1"/>
  <c r="G90" i="1"/>
  <c r="F90" i="1"/>
  <c r="E90" i="1"/>
  <c r="D90" i="1"/>
  <c r="C90" i="1"/>
  <c r="H89" i="1"/>
  <c r="G89" i="1"/>
  <c r="F89" i="1"/>
  <c r="E89" i="1"/>
  <c r="D89" i="1"/>
  <c r="C89" i="1"/>
  <c r="H88" i="1"/>
  <c r="G88" i="1"/>
  <c r="F88" i="1"/>
  <c r="E88" i="1"/>
  <c r="D88" i="1"/>
  <c r="C88" i="1"/>
  <c r="H87" i="1"/>
  <c r="G87" i="1"/>
  <c r="F87" i="1"/>
  <c r="E87" i="1"/>
  <c r="D87" i="1"/>
  <c r="C87" i="1"/>
  <c r="H86" i="1"/>
  <c r="G86" i="1"/>
  <c r="F86" i="1"/>
  <c r="E86" i="1"/>
  <c r="D86" i="1"/>
  <c r="C86" i="1"/>
  <c r="H85" i="1"/>
  <c r="G85" i="1"/>
  <c r="F85" i="1"/>
  <c r="E85" i="1"/>
  <c r="D85" i="1"/>
  <c r="C85" i="1"/>
  <c r="H84" i="1"/>
  <c r="G84" i="1"/>
  <c r="F84" i="1"/>
  <c r="E84" i="1"/>
  <c r="D84" i="1"/>
  <c r="C84" i="1"/>
  <c r="H83" i="1"/>
  <c r="G83" i="1"/>
  <c r="F83" i="1"/>
  <c r="E83" i="1"/>
  <c r="D83" i="1"/>
  <c r="C83" i="1"/>
  <c r="H82" i="1"/>
  <c r="G82" i="1"/>
  <c r="F82" i="1"/>
  <c r="E82" i="1"/>
  <c r="D82" i="1"/>
  <c r="C82" i="1"/>
  <c r="H81" i="1"/>
  <c r="G81" i="1"/>
  <c r="F81" i="1"/>
  <c r="E81" i="1"/>
  <c r="D81" i="1"/>
  <c r="C81" i="1"/>
  <c r="H80" i="1"/>
  <c r="G80" i="1"/>
  <c r="F80" i="1"/>
  <c r="E80" i="1"/>
  <c r="D80" i="1"/>
  <c r="C80" i="1"/>
  <c r="H79" i="1"/>
  <c r="G79" i="1"/>
  <c r="F79" i="1"/>
  <c r="E79" i="1"/>
  <c r="D79" i="1"/>
  <c r="C79" i="1"/>
  <c r="E78" i="1"/>
  <c r="D78" i="1"/>
  <c r="H77" i="1"/>
  <c r="G77" i="1"/>
  <c r="F77" i="1"/>
  <c r="E77" i="1"/>
  <c r="D77" i="1"/>
  <c r="C77" i="1"/>
  <c r="D76" i="1"/>
  <c r="H75" i="1"/>
  <c r="G75" i="1"/>
  <c r="F75" i="1"/>
  <c r="E75" i="1"/>
  <c r="D75" i="1"/>
  <c r="C75" i="1"/>
  <c r="H74" i="1"/>
  <c r="G74" i="1"/>
  <c r="F74" i="1"/>
  <c r="E74" i="1"/>
  <c r="D74" i="1"/>
  <c r="C74" i="1"/>
  <c r="D73" i="1"/>
  <c r="H72" i="1"/>
  <c r="G72" i="1"/>
  <c r="F72" i="1"/>
  <c r="E72" i="1"/>
  <c r="D72" i="1"/>
  <c r="C72" i="1"/>
  <c r="H71" i="1"/>
  <c r="G71" i="1"/>
  <c r="F71" i="1"/>
  <c r="E71" i="1"/>
  <c r="D71" i="1"/>
  <c r="C71" i="1"/>
  <c r="E70" i="1"/>
  <c r="D70" i="1"/>
  <c r="H69" i="1"/>
  <c r="G69" i="1"/>
  <c r="F69" i="1"/>
  <c r="E69" i="1"/>
  <c r="D69" i="1"/>
  <c r="C69" i="1"/>
  <c r="H68" i="1"/>
  <c r="G68" i="1"/>
  <c r="F68" i="1"/>
  <c r="E68" i="1"/>
  <c r="D68" i="1"/>
  <c r="C68" i="1"/>
  <c r="H67" i="1"/>
  <c r="G67" i="1"/>
  <c r="F67" i="1"/>
  <c r="E67" i="1"/>
  <c r="D67" i="1"/>
  <c r="C67" i="1"/>
  <c r="D66" i="1"/>
  <c r="H65" i="1"/>
  <c r="G65" i="1"/>
  <c r="F65" i="1"/>
  <c r="E65" i="1"/>
  <c r="D65" i="1"/>
  <c r="C65" i="1"/>
  <c r="H63" i="1"/>
  <c r="G63" i="1"/>
  <c r="F63" i="1"/>
  <c r="E63" i="1"/>
  <c r="D63" i="1"/>
  <c r="C63" i="1"/>
  <c r="E62" i="1"/>
  <c r="D62" i="1"/>
  <c r="H61" i="1"/>
  <c r="G61" i="1"/>
  <c r="F61" i="1"/>
  <c r="E61" i="1"/>
  <c r="D61" i="1"/>
  <c r="C61" i="1"/>
  <c r="H60" i="1"/>
  <c r="G60" i="1"/>
  <c r="F60" i="1"/>
  <c r="E60" i="1"/>
  <c r="D60" i="1"/>
  <c r="C60" i="1"/>
  <c r="H59" i="1"/>
  <c r="G59" i="1"/>
  <c r="F59" i="1"/>
  <c r="E59" i="1"/>
  <c r="D59" i="1"/>
  <c r="C59" i="1"/>
  <c r="H58" i="1"/>
  <c r="G58" i="1"/>
  <c r="F58" i="1"/>
  <c r="E58" i="1"/>
  <c r="D58" i="1"/>
  <c r="C58" i="1"/>
  <c r="H57" i="1"/>
  <c r="G57" i="1"/>
  <c r="F57" i="1"/>
  <c r="E57" i="1"/>
  <c r="D57" i="1"/>
  <c r="C57" i="1"/>
  <c r="H56" i="1"/>
  <c r="G56" i="1"/>
  <c r="F56" i="1"/>
  <c r="E56" i="1"/>
  <c r="D56" i="1"/>
  <c r="C56" i="1"/>
  <c r="H55" i="1"/>
  <c r="G55" i="1"/>
  <c r="F55" i="1"/>
  <c r="E55" i="1"/>
  <c r="D55" i="1"/>
  <c r="C55" i="1"/>
  <c r="H54" i="1"/>
  <c r="G54" i="1"/>
  <c r="F54" i="1"/>
  <c r="E54" i="1"/>
  <c r="D54" i="1"/>
  <c r="C54" i="1"/>
  <c r="H53" i="1"/>
  <c r="G53" i="1"/>
  <c r="F53" i="1"/>
  <c r="E53" i="1"/>
  <c r="D53" i="1"/>
  <c r="C53" i="1"/>
  <c r="H52" i="1"/>
  <c r="G52" i="1"/>
  <c r="F52" i="1"/>
  <c r="E52" i="1"/>
  <c r="D52" i="1"/>
  <c r="C52" i="1"/>
  <c r="H51" i="1"/>
  <c r="G51" i="1"/>
  <c r="F51" i="1"/>
  <c r="E51" i="1"/>
  <c r="D51" i="1"/>
  <c r="C51" i="1"/>
  <c r="H50" i="1"/>
  <c r="G50" i="1"/>
  <c r="F50" i="1"/>
  <c r="E50" i="1"/>
  <c r="D50" i="1"/>
  <c r="C50" i="1"/>
  <c r="H49" i="1"/>
  <c r="G49" i="1"/>
  <c r="F49" i="1"/>
  <c r="E49" i="1"/>
  <c r="D49" i="1"/>
  <c r="C49" i="1"/>
  <c r="H48" i="1"/>
  <c r="G48" i="1"/>
  <c r="F48" i="1"/>
  <c r="E48" i="1"/>
  <c r="D48" i="1"/>
  <c r="C48" i="1"/>
  <c r="H47" i="1"/>
  <c r="G47" i="1"/>
  <c r="F47" i="1"/>
  <c r="E47" i="1"/>
  <c r="D47" i="1"/>
  <c r="C47" i="1"/>
  <c r="H46" i="1"/>
  <c r="G46" i="1"/>
  <c r="F46" i="1"/>
  <c r="E46" i="1"/>
  <c r="D46" i="1"/>
  <c r="C46" i="1"/>
  <c r="H45" i="1"/>
  <c r="G45" i="1"/>
  <c r="F45" i="1"/>
  <c r="E45" i="1"/>
  <c r="D45" i="1"/>
  <c r="C45" i="1"/>
  <c r="H44" i="1"/>
  <c r="G44" i="1"/>
  <c r="F44" i="1"/>
  <c r="E44" i="1"/>
  <c r="D44" i="1"/>
  <c r="C44" i="1"/>
  <c r="H43" i="1"/>
  <c r="G43" i="1"/>
  <c r="F43" i="1"/>
  <c r="E43" i="1"/>
  <c r="D43" i="1"/>
  <c r="C43" i="1"/>
  <c r="H42" i="1"/>
  <c r="G42" i="1"/>
  <c r="F42" i="1"/>
  <c r="E42" i="1"/>
  <c r="D42" i="1"/>
  <c r="C42" i="1"/>
  <c r="H41" i="1"/>
  <c r="G41" i="1"/>
  <c r="F41" i="1"/>
  <c r="E41" i="1"/>
  <c r="D41" i="1"/>
  <c r="C41" i="1"/>
  <c r="H40" i="1"/>
  <c r="G40" i="1"/>
  <c r="F40" i="1"/>
  <c r="E40" i="1"/>
  <c r="D40" i="1"/>
  <c r="C40" i="1"/>
  <c r="H39" i="1"/>
  <c r="G39" i="1"/>
  <c r="F39" i="1"/>
  <c r="E39" i="1"/>
  <c r="D39" i="1"/>
  <c r="C39" i="1"/>
  <c r="H38" i="1"/>
  <c r="G38" i="1"/>
  <c r="F38" i="1"/>
  <c r="E38" i="1"/>
  <c r="D38" i="1"/>
  <c r="C38" i="1"/>
  <c r="H37" i="1"/>
  <c r="G37" i="1"/>
  <c r="F37" i="1"/>
  <c r="E37" i="1"/>
  <c r="D37" i="1"/>
  <c r="C37" i="1"/>
  <c r="H36" i="1"/>
  <c r="G36" i="1"/>
  <c r="F36" i="1"/>
  <c r="E36" i="1"/>
  <c r="D36" i="1"/>
  <c r="C36" i="1"/>
  <c r="H35" i="1"/>
  <c r="G35" i="1"/>
  <c r="F35" i="1"/>
  <c r="E35" i="1"/>
  <c r="D35" i="1"/>
  <c r="C35" i="1"/>
  <c r="H34" i="1"/>
  <c r="G34" i="1"/>
  <c r="F34" i="1"/>
  <c r="E34" i="1"/>
  <c r="D34" i="1"/>
  <c r="C34" i="1"/>
  <c r="H33" i="1"/>
  <c r="G33" i="1"/>
  <c r="F33" i="1"/>
  <c r="E33" i="1"/>
  <c r="D33" i="1"/>
  <c r="C33" i="1"/>
  <c r="H32" i="1"/>
  <c r="G32" i="1"/>
  <c r="F32" i="1"/>
  <c r="E32" i="1"/>
  <c r="D32" i="1"/>
  <c r="C32" i="1"/>
  <c r="H31" i="1"/>
  <c r="G31" i="1"/>
  <c r="F31" i="1"/>
  <c r="E31" i="1"/>
  <c r="D31" i="1"/>
  <c r="C31" i="1"/>
  <c r="H30" i="1"/>
  <c r="G30" i="1"/>
  <c r="F30" i="1"/>
  <c r="E30" i="1"/>
  <c r="D30" i="1"/>
  <c r="C30" i="1"/>
  <c r="H29" i="1"/>
  <c r="G29" i="1"/>
  <c r="F29" i="1"/>
  <c r="E29" i="1"/>
  <c r="D29" i="1"/>
  <c r="C29" i="1"/>
  <c r="H28" i="1"/>
  <c r="G28" i="1"/>
  <c r="F28" i="1"/>
  <c r="E28" i="1"/>
  <c r="D28" i="1"/>
  <c r="C28" i="1"/>
  <c r="H27" i="1"/>
  <c r="G27" i="1"/>
  <c r="F27" i="1"/>
  <c r="E27" i="1"/>
  <c r="D27" i="1"/>
  <c r="C27" i="1"/>
  <c r="H26" i="1"/>
  <c r="G26" i="1"/>
  <c r="F26" i="1"/>
  <c r="E26" i="1"/>
  <c r="D26" i="1"/>
  <c r="C26" i="1"/>
  <c r="H25" i="1"/>
  <c r="G25" i="1"/>
  <c r="F25" i="1"/>
  <c r="E25" i="1"/>
  <c r="D25" i="1"/>
  <c r="C25"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H13" i="1"/>
  <c r="G13" i="1"/>
  <c r="F13" i="1"/>
  <c r="E13" i="1"/>
  <c r="D13" i="1"/>
  <c r="C13" i="1"/>
  <c r="H12" i="1"/>
  <c r="G12" i="1"/>
  <c r="F12" i="1"/>
  <c r="E12" i="1"/>
  <c r="D12" i="1"/>
  <c r="C12" i="1"/>
  <c r="H11" i="1"/>
  <c r="G11" i="1"/>
  <c r="F11" i="1"/>
  <c r="E11" i="1"/>
  <c r="D11" i="1"/>
  <c r="C11" i="1"/>
  <c r="H10" i="1"/>
  <c r="G10" i="1"/>
  <c r="F10" i="1"/>
  <c r="E10" i="1"/>
  <c r="D10" i="1"/>
  <c r="C10" i="1"/>
  <c r="A4" i="1"/>
</calcChain>
</file>

<file path=xl/sharedStrings.xml><?xml version="1.0" encoding="utf-8"?>
<sst xmlns="http://schemas.openxmlformats.org/spreadsheetml/2006/main" count="229" uniqueCount="213">
  <si>
    <t>Tabelul nr.1</t>
  </si>
  <si>
    <t xml:space="preserve">Raport privind executarea </t>
  </si>
  <si>
    <t xml:space="preserve"> bugetului public naţional în anul 2018 </t>
  </si>
  <si>
    <t>mil. lei</t>
  </si>
  <si>
    <t>Indicator</t>
  </si>
  <si>
    <t>Cod</t>
  </si>
  <si>
    <t xml:space="preserve">Executat </t>
  </si>
  <si>
    <t xml:space="preserve">inclusiv </t>
  </si>
  <si>
    <t>Executat anul precedent</t>
  </si>
  <si>
    <t>Executat anul curent faţă de anul precedent</t>
  </si>
  <si>
    <t>baza</t>
  </si>
  <si>
    <t>proiecte</t>
  </si>
  <si>
    <t>în %</t>
  </si>
  <si>
    <t>devieri               (+,-)</t>
  </si>
  <si>
    <t>Venituri</t>
  </si>
  <si>
    <t>Impozite și taxe</t>
  </si>
  <si>
    <t>Impozite pe venit</t>
  </si>
  <si>
    <t xml:space="preserve">     Impozit pe venitul persoanelor fizice</t>
  </si>
  <si>
    <t xml:space="preserve">     Impozit pe venitul persoanelor juridice</t>
  </si>
  <si>
    <t>Impozite pe proprietate</t>
  </si>
  <si>
    <t>Impozitul funciar</t>
  </si>
  <si>
    <t>Impozitul pe bunurile imobiliare</t>
  </si>
  <si>
    <t>Impozite pe proprietate cu caracter ocazional</t>
  </si>
  <si>
    <t>Alte impozite pe proprietate</t>
  </si>
  <si>
    <t>Impozite și taxe pe mărfuri și servicii</t>
  </si>
  <si>
    <t>dintre care:</t>
  </si>
  <si>
    <t xml:space="preserve">       Taxa pe valoare adăugată, total</t>
  </si>
  <si>
    <t>inclusiv:</t>
  </si>
  <si>
    <t>TVA la marfurile produse şi serviciile prestate pe teritoriul Republicii Moldova</t>
  </si>
  <si>
    <t>TVA la marfurile importate</t>
  </si>
  <si>
    <t>Restituirea TVA</t>
  </si>
  <si>
    <t xml:space="preserve">       Accize, total</t>
  </si>
  <si>
    <t>Accize la marfurile produse pe teritoriul Republicii Moldova</t>
  </si>
  <si>
    <t>Accize la marfurile importate</t>
  </si>
  <si>
    <t>Accize la produse alcoolice, vinuri și bere</t>
  </si>
  <si>
    <t>Accize la produsele din tutun</t>
  </si>
  <si>
    <t>Accize la autoturisme</t>
  </si>
  <si>
    <t>Accize la produsele petroliere</t>
  </si>
  <si>
    <t>Acciza la gazele lichefiate</t>
  </si>
  <si>
    <t>Accize la bijuterii (inclusiv bijuterii cu briliante)</t>
  </si>
  <si>
    <t>Accize la alte mărfuri</t>
  </si>
  <si>
    <t>Restituirea accizelor</t>
  </si>
  <si>
    <t>Taxe pentru servicii specifice</t>
  </si>
  <si>
    <t>Taxe şi plăţi pentru utilizarea mărfurilor şi  pentru practicarea unor genuri de activitate</t>
  </si>
  <si>
    <t>Alte taxe pentru mărfuri şi servicii</t>
  </si>
  <si>
    <t>Taxa asupra comerțului exterior şi operaţiunilor externe</t>
  </si>
  <si>
    <t>Taxe vamale si alte taxe de import</t>
  </si>
  <si>
    <t>Alte taxe asupra comerţului exterior şi operaţiunilor externe</t>
  </si>
  <si>
    <t>Contribuții și prime de asigurări obligatorii</t>
  </si>
  <si>
    <t xml:space="preserve">Contribuţii de asigurări sociale de stat obligatorii  </t>
  </si>
  <si>
    <t xml:space="preserve">Prime de asigurare obligatorie de asistenţă medicală </t>
  </si>
  <si>
    <t>Granturi primite</t>
  </si>
  <si>
    <t>Granturi primite de la Guvernele altor state</t>
  </si>
  <si>
    <t>Granturi primite de la organizaţiile internaţionale</t>
  </si>
  <si>
    <t>Alte venituri</t>
  </si>
  <si>
    <t>Venituri din proprietate</t>
  </si>
  <si>
    <t>Dobînzi încasate</t>
  </si>
  <si>
    <t>Dividende primite</t>
  </si>
  <si>
    <t>Renta</t>
  </si>
  <si>
    <t>Venituri din vînzarea mărfurilor și serviciilor</t>
  </si>
  <si>
    <t>Taxe și plăți administrative</t>
  </si>
  <si>
    <t>Comercializarea mărfurilor și serviciilor de către instituțiile bugetare</t>
  </si>
  <si>
    <t>Amenzi și sancțiuni</t>
  </si>
  <si>
    <t>Donații voluntare</t>
  </si>
  <si>
    <t>Alte venituri și venituri neidentificate</t>
  </si>
  <si>
    <t xml:space="preserve">Transferuri primite între bugetul de stat şi bugetele locale </t>
  </si>
  <si>
    <t>Cheltuieli și active nefinanciare</t>
  </si>
  <si>
    <t>2+3</t>
  </si>
  <si>
    <t>conform clasificației funcționale</t>
  </si>
  <si>
    <t>Servicii de stat cu destinație generală</t>
  </si>
  <si>
    <t>01</t>
  </si>
  <si>
    <t>* inclusiv transferuri între BS și BL</t>
  </si>
  <si>
    <t>291</t>
  </si>
  <si>
    <t>Apărare națională</t>
  </si>
  <si>
    <t>02</t>
  </si>
  <si>
    <t>Ordine publică și securitate națională</t>
  </si>
  <si>
    <t>03</t>
  </si>
  <si>
    <t>Servicii în domeniul economiei</t>
  </si>
  <si>
    <t>04</t>
  </si>
  <si>
    <t>Protecția mediului</t>
  </si>
  <si>
    <t>05</t>
  </si>
  <si>
    <t>Gospodăria de locuințe și gospodăria serviciilor comunale</t>
  </si>
  <si>
    <t>06</t>
  </si>
  <si>
    <t>Ocrotirea sănătății</t>
  </si>
  <si>
    <t>07</t>
  </si>
  <si>
    <t>Cultură, sport, tineret, culte și odihnă</t>
  </si>
  <si>
    <t>08</t>
  </si>
  <si>
    <t>Învățămînt</t>
  </si>
  <si>
    <t>09</t>
  </si>
  <si>
    <t>Protecție socială</t>
  </si>
  <si>
    <t>10</t>
  </si>
  <si>
    <t>Sold bugetar (deficit (-), excedent(+))</t>
  </si>
  <si>
    <t>1-(2+3)</t>
  </si>
  <si>
    <t xml:space="preserve">Surse de finanțare </t>
  </si>
  <si>
    <t>4+5+9</t>
  </si>
  <si>
    <t>Active financiare</t>
  </si>
  <si>
    <t>4</t>
  </si>
  <si>
    <t>Creanțe interne</t>
  </si>
  <si>
    <t>41</t>
  </si>
  <si>
    <t>Valori mobiliare de stat (cu excepţia acţiunilor) procurate pe piaţa primară</t>
  </si>
  <si>
    <t>413</t>
  </si>
  <si>
    <t>Garanţii de stat interne</t>
  </si>
  <si>
    <t>414</t>
  </si>
  <si>
    <t xml:space="preserve">Acţiuni şi alte forme de participare în capital în interiorul ţării </t>
  </si>
  <si>
    <t>415</t>
  </si>
  <si>
    <t>Alte creante interne ale bugetului</t>
  </si>
  <si>
    <t>418</t>
  </si>
  <si>
    <t>Diferența de curs valutar</t>
  </si>
  <si>
    <t>42</t>
  </si>
  <si>
    <t>Diferența de curs pozitivă</t>
  </si>
  <si>
    <t>421</t>
  </si>
  <si>
    <t>Diferența de curs negativă</t>
  </si>
  <si>
    <t>422</t>
  </si>
  <si>
    <t>Mijloace bănești</t>
  </si>
  <si>
    <t>43</t>
  </si>
  <si>
    <t>Depozite</t>
  </si>
  <si>
    <t>433</t>
  </si>
  <si>
    <t>Sume în drum</t>
  </si>
  <si>
    <t>435</t>
  </si>
  <si>
    <t>Credite între bugetele locale în cadrul unei unități administrativ-teritoriale</t>
  </si>
  <si>
    <t>443</t>
  </si>
  <si>
    <t>Credite între bugetele locale a diferitor unități administrativ-teritoriale</t>
  </si>
  <si>
    <t>444</t>
  </si>
  <si>
    <t>Credite interne instituțiilor nefinanciare și financiare</t>
  </si>
  <si>
    <t>45</t>
  </si>
  <si>
    <t>Credite instituțiilor nefinanciare</t>
  </si>
  <si>
    <t>451</t>
  </si>
  <si>
    <t>Credite instituțiilor financiare</t>
  </si>
  <si>
    <t>452</t>
  </si>
  <si>
    <t>Împrumuturi recreditate interne între bugete</t>
  </si>
  <si>
    <t>46</t>
  </si>
  <si>
    <t>Împrumuturi recreditate între bugetul de stat și bugetele locale</t>
  </si>
  <si>
    <t>461</t>
  </si>
  <si>
    <t>Împrumuturi recreditate între bugetele locale în cadrul unei unități administrativ-teritoriale</t>
  </si>
  <si>
    <t>463</t>
  </si>
  <si>
    <t>Împrumuturi recreditate între bugetele locale a diferitor unități administrativ-teritoriale</t>
  </si>
  <si>
    <t>464</t>
  </si>
  <si>
    <t>Împrumuturi recreditate interne instituțiilor nefinanciare și financiare</t>
  </si>
  <si>
    <t>47</t>
  </si>
  <si>
    <t>Împrumuturi recreditate instituțiilor nefinanciare</t>
  </si>
  <si>
    <t>471</t>
  </si>
  <si>
    <t>Împrumuturi recreditate instituțiilor financiare</t>
  </si>
  <si>
    <t>472</t>
  </si>
  <si>
    <t>Creanțe externe</t>
  </si>
  <si>
    <t>48</t>
  </si>
  <si>
    <t>Valori mobiliare procurate pe piaţa externă</t>
  </si>
  <si>
    <t>483</t>
  </si>
  <si>
    <t>Garanţii externe</t>
  </si>
  <si>
    <t>484</t>
  </si>
  <si>
    <t>Acţiuni şi alte forme de participare în capital peste hotare</t>
  </si>
  <si>
    <t>485</t>
  </si>
  <si>
    <t>Alte creanţe externe ale bugetului</t>
  </si>
  <si>
    <t>488</t>
  </si>
  <si>
    <t xml:space="preserve">Credite externe </t>
  </si>
  <si>
    <t>49</t>
  </si>
  <si>
    <t>Credite externe acordate</t>
  </si>
  <si>
    <t>495</t>
  </si>
  <si>
    <t>Datorii</t>
  </si>
  <si>
    <t>5</t>
  </si>
  <si>
    <t>Datorii interne</t>
  </si>
  <si>
    <t>51</t>
  </si>
  <si>
    <t>Valori mobiliare de stat  cu excepţia acţiunilor</t>
  </si>
  <si>
    <t>513</t>
  </si>
  <si>
    <t>514</t>
  </si>
  <si>
    <t>Alte datorii interne ale bugetului</t>
  </si>
  <si>
    <t>518</t>
  </si>
  <si>
    <t>Împrumuturi între bugetele locale în cadrul unei unități administrativ-teritoriale</t>
  </si>
  <si>
    <t>543</t>
  </si>
  <si>
    <t>Împrumuturi între bugetele locale a diferitor unități administrativ-teritoriale</t>
  </si>
  <si>
    <t>544</t>
  </si>
  <si>
    <t>Împrumuturi interne de la instituțiile nefinanciare și financiare</t>
  </si>
  <si>
    <t>55</t>
  </si>
  <si>
    <t>Împrumuturi interne de la instituțiile nefinanciare</t>
  </si>
  <si>
    <t>551</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</si>
  <si>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</si>
  <si>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</si>
  <si>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</si>
  <si>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</si>
  <si>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</si>
  <si>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</si>
  <si>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</si>
  <si>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</si>
  <si>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</si>
  <si>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</si>
  <si>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</si>
  <si>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</si>
  <si>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 și nefinanciare</t>
  </si>
  <si>
    <t>57</t>
  </si>
  <si>
    <t>Împrumuturi interne recreditate instituțiilor nefinanciare</t>
  </si>
  <si>
    <t>571</t>
  </si>
  <si>
    <t>572</t>
  </si>
  <si>
    <t>Datorii externe</t>
  </si>
  <si>
    <t>58</t>
  </si>
  <si>
    <t>Valori mobiliare de stat  emise pe piaţa externă</t>
  </si>
  <si>
    <t>583</t>
  </si>
  <si>
    <t xml:space="preserve">Garanții externe </t>
  </si>
  <si>
    <t>584</t>
  </si>
  <si>
    <t>Alte datorii externe ale bugetului</t>
  </si>
  <si>
    <t>588</t>
  </si>
  <si>
    <t>Împrumuturi externe</t>
  </si>
  <si>
    <t>59</t>
  </si>
  <si>
    <t xml:space="preserve">Primirea împrumuturilor externe </t>
  </si>
  <si>
    <t>595</t>
  </si>
  <si>
    <t xml:space="preserve">Rambursarea împrumuturilor externe </t>
  </si>
  <si>
    <t>Modificarea soldului de mijloace bănești</t>
  </si>
  <si>
    <t>9</t>
  </si>
  <si>
    <t>Sold de mijloace bănești la începutul perioadei</t>
  </si>
  <si>
    <t>91</t>
  </si>
  <si>
    <t>Corectarea soldului de mijloace bănești</t>
  </si>
  <si>
    <t>92</t>
  </si>
  <si>
    <t>Sold de mijloace bănești la sfîrșitul perioadei</t>
  </si>
  <si>
    <t>93</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</si>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</sst>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scheme val="minor"/>
    </font>
    <font>
      <b/>
      <sz val="11"/>
      <color indexed="8"/>
      <name val="Times New Roman"/>
      <family val="1"/>
      <charset val="204"/>
    </font>
    <font>
      <sz val="10"/>
      <color indexed="8"/>
      <name val="Times New Roman"/>
      <family val="1"/>
      <charset val="204"/>
    </font>
    <font>
      <sz val="11"/>
      <color theme="1"/>
      <name val="Times New Roman"/>
      <family val="1"/>
      <charset val="204"/>
    </font>
    <font>
      <sz val="10"/>
      <color theme="1"/>
      <name val="Times New Roman"/>
      <family val="1"/>
      <charset val="204"/>
    </font>
    <font>
      <sz val="10"/>
      <name val="Times New Roman"/>
      <family val="1"/>
      <charset val="204"/>
    </font>
    <font>
      <b/>
      <sz val="16"/>
      <name val="Times New Roman"/>
      <family val="1"/>
      <charset val="204"/>
    </font>
    <font>
      <b/>
      <sz val="12"/>
      <name val="times new roman"/>
      <family val="1"/>
      <charset val="204"/>
    </font>
    <font>
      <b/>
      <sz val="10"/>
      <color indexed="8"/>
      <name val="Times New Roman"/>
      <family val="1"/>
      <charset val="204"/>
    </font>
    <font>
      <b/>
      <sz val="10"/>
      <color theme="1"/>
      <name val="Times New Roman"/>
      <family val="1"/>
      <charset val="204"/>
    </font>
    <font>
      <b/>
      <i/>
      <sz val="10"/>
      <color indexed="8"/>
      <name val="Times New Roman"/>
      <family val="1"/>
      <charset val="204"/>
    </font>
    <font>
      <b/>
      <sz val="9"/>
      <color indexed="8"/>
      <name val="Times New Roman"/>
      <family val="1"/>
      <charset val="204"/>
    </font>
    <font>
      <b/>
      <sz val="9"/>
      <color theme="1"/>
      <name val="Times New Roman"/>
      <family val="1"/>
      <charset val="204"/>
    </font>
    <font>
      <sz val="10"/>
      <name val="Arial"/>
      <family val="2"/>
    </font>
    <font>
      <b/>
      <i/>
      <sz val="13"/>
      <name val="Times New Roman"/>
      <family val="1"/>
      <charset val="204"/>
    </font>
    <font>
      <b/>
      <i/>
      <sz val="13"/>
      <color indexed="8"/>
      <name val="Times New Roman"/>
      <family val="1"/>
      <charset val="204"/>
    </font>
    <font>
      <b/>
      <i/>
      <sz val="13"/>
      <color theme="1"/>
      <name val="Times New Roman"/>
      <family val="1"/>
      <charset val="204"/>
    </font>
    <font>
      <b/>
      <i/>
      <sz val="12"/>
      <color theme="1"/>
      <name val="Times New Roman"/>
      <family val="1"/>
      <charset val="204"/>
    </font>
    <font>
      <b/>
      <sz val="12"/>
      <color indexed="8"/>
      <name val="Times New Roman"/>
      <family val="1"/>
      <charset val="204"/>
    </font>
    <font>
      <b/>
      <sz val="12"/>
      <color theme="1"/>
      <name val="Times New Roman"/>
      <family val="1"/>
      <charset val="204"/>
    </font>
    <font>
      <sz val="11"/>
      <color indexed="8"/>
      <name val="Times New Roman"/>
      <family val="1"/>
      <charset val="204"/>
    </font>
    <font>
      <sz val="12"/>
      <name val="times new roman"/>
      <family val="1"/>
      <charset val="204"/>
    </font>
    <font>
      <i/>
      <sz val="10"/>
      <name val="Times New Roman"/>
      <family val="1"/>
      <charset val="204"/>
    </font>
    <font>
      <i/>
      <sz val="10"/>
      <color theme="1"/>
      <name val="Times New Roman"/>
      <family val="1"/>
      <charset val="204"/>
    </font>
    <font>
      <sz val="12"/>
      <color indexed="8"/>
      <name val="Times New Roman"/>
      <family val="1"/>
      <charset val="204"/>
    </font>
    <font>
      <sz val="12"/>
      <color theme="1"/>
      <name val="Times"/>
      <family val="1"/>
    </font>
    <font>
      <i/>
      <sz val="10"/>
      <color indexed="8"/>
      <name val="Times New Roman"/>
      <family val="1"/>
      <charset val="204"/>
    </font>
    <font>
      <sz val="9"/>
      <color indexed="8"/>
      <name val="Times New Roman"/>
      <family val="1"/>
      <charset val="204"/>
    </font>
    <font>
      <i/>
      <sz val="11"/>
      <color indexed="8"/>
      <name val="Times New Roman"/>
      <family val="1"/>
      <charset val="204"/>
    </font>
    <font>
      <i/>
      <sz val="11"/>
      <color theme="1"/>
      <name val="Times New Roman"/>
      <family val="1"/>
      <charset val="204"/>
    </font>
    <font>
      <i/>
      <sz val="9"/>
      <color indexed="8"/>
      <name val="Times New Roman"/>
      <family val="1"/>
      <charset val="204"/>
    </font>
    <font>
      <i/>
      <sz val="11"/>
      <color theme="1"/>
      <name val="Times"/>
      <family val="1"/>
    </font>
    <font>
      <i/>
      <sz val="10"/>
      <color theme="1"/>
      <name val="Times"/>
      <family val="1"/>
    </font>
    <font>
      <b/>
      <sz val="11"/>
      <color theme="1"/>
      <name val="Times New Roman"/>
      <family val="1"/>
      <charset val="204"/>
    </font>
    <font>
      <sz val="12"/>
      <color theme="1"/>
      <name val="Times New Roman"/>
      <family val="1"/>
      <charset val="204"/>
    </font>
    <font>
      <sz val="11"/>
      <color theme="1"/>
      <name val="Times"/>
      <family val="1"/>
    </font>
    <font>
      <b/>
      <sz val="12"/>
      <color theme="1"/>
      <name val="Times"/>
      <family val="1"/>
    </font>
    <font>
      <i/>
      <sz val="10"/>
      <color theme="1"/>
      <name val="Times New Roman"/>
      <family val="1"/>
    </font>
    <font>
      <b/>
      <sz val="13"/>
      <color indexed="8"/>
      <name val="Times New Roman"/>
      <family val="1"/>
      <charset val="204"/>
    </font>
    <font>
      <b/>
      <sz val="13"/>
      <color theme="1"/>
      <name val="Times New Roman"/>
      <family val="1"/>
      <charset val="204"/>
    </font>
    <font>
      <b/>
      <sz val="11"/>
      <name val="Times New Roman"/>
      <family val="1"/>
      <charset val="204"/>
    </font>
    <font>
      <sz val="11"/>
      <name val="Times New Roman"/>
      <family val="1"/>
      <charset val="204"/>
    </font>
    <font>
      <b/>
      <sz val="11"/>
      <color theme="1"/>
      <name val="Times"/>
      <family val="1"/>
    </font>
    <font>
      <b/>
      <sz val="13"/>
      <name val="Times New Roman"/>
      <family val="1"/>
      <charset val="204"/>
    </font>
  </fonts>
  <fills count="9">
    <fill>
      <patternFill patternType="none"/>
    </fill>
    <fill>
      <patternFill patternType="gray125"/>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5" tint="0.59999389629810485"/>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13" fillId="0" borderId="0"/>
  </cellStyleXfs>
  <cellXfs count="126">
    <xf numFmtId="0" fontId="0" fillId="0" borderId="0" xfId="0"/>
    <xf numFmtId="0" fontId="1" fillId="0" borderId="0" xfId="0" applyFont="1" applyFill="1" applyBorder="1" applyAlignment="1">
      <alignment vertical="center"/>
    </xf>
    <xf numFmtId="0" fontId="3" fillId="0" borderId="0" xfId="0" applyFont="1"/>
    <xf numFmtId="0" fontId="4" fillId="0" borderId="0" xfId="0" applyFont="1" applyAlignment="1">
      <alignment horizontal="right"/>
    </xf>
    <xf numFmtId="0" fontId="5" fillId="0" borderId="0" xfId="0" applyFont="1" applyFill="1" applyBorder="1" applyAlignment="1">
      <alignment vertical="center"/>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horizontal="right"/>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2" fillId="0" borderId="3" xfId="0" applyFont="1" applyBorder="1" applyAlignment="1">
      <alignment horizontal="center" vertical="center"/>
    </xf>
    <xf numFmtId="0" fontId="8" fillId="0" borderId="3" xfId="0" applyFont="1" applyFill="1" applyBorder="1" applyAlignment="1">
      <alignment horizontal="center" vertical="center"/>
    </xf>
    <xf numFmtId="0" fontId="14" fillId="2" borderId="3" xfId="1" applyFont="1" applyFill="1" applyBorder="1" applyAlignment="1">
      <alignment vertical="center" wrapText="1"/>
    </xf>
    <xf numFmtId="0" fontId="15" fillId="2" borderId="3" xfId="1" applyFont="1" applyFill="1" applyBorder="1" applyAlignment="1">
      <alignment horizontal="center" vertical="center"/>
    </xf>
    <xf numFmtId="164" fontId="16" fillId="2" borderId="3" xfId="0" applyNumberFormat="1" applyFont="1" applyFill="1" applyBorder="1" applyAlignment="1">
      <alignment horizontal="right" vertical="center"/>
    </xf>
    <xf numFmtId="165" fontId="17" fillId="2" borderId="3" xfId="0" applyNumberFormat="1" applyFont="1" applyFill="1" applyBorder="1" applyAlignment="1">
      <alignment horizontal="right" vertical="center"/>
    </xf>
    <xf numFmtId="0" fontId="18" fillId="3" borderId="3" xfId="1" applyFont="1" applyFill="1" applyBorder="1" applyAlignment="1">
      <alignment horizontal="left" vertical="center" wrapText="1"/>
    </xf>
    <xf numFmtId="0" fontId="18" fillId="3" borderId="3" xfId="1" applyFont="1" applyFill="1" applyBorder="1" applyAlignment="1">
      <alignment horizontal="center" vertical="center"/>
    </xf>
    <xf numFmtId="164" fontId="19" fillId="3" borderId="3" xfId="0" applyNumberFormat="1" applyFont="1" applyFill="1" applyBorder="1" applyAlignment="1">
      <alignment horizontal="right" vertical="center"/>
    </xf>
    <xf numFmtId="165" fontId="19" fillId="3" borderId="3" xfId="0" applyNumberFormat="1" applyFont="1" applyFill="1" applyBorder="1" applyAlignment="1">
      <alignment horizontal="right" vertical="center"/>
    </xf>
    <xf numFmtId="0" fontId="0" fillId="0" borderId="0" xfId="0" applyFont="1" applyFill="1"/>
    <xf numFmtId="0" fontId="20" fillId="0" borderId="3" xfId="1" applyFont="1" applyFill="1" applyBorder="1" applyAlignment="1">
      <alignment horizontal="left" vertical="center" wrapText="1"/>
    </xf>
    <xf numFmtId="0" fontId="20" fillId="0" borderId="3" xfId="1" applyFont="1" applyFill="1" applyBorder="1" applyAlignment="1">
      <alignment horizontal="center" vertical="center" wrapText="1"/>
    </xf>
    <xf numFmtId="164" fontId="3" fillId="0" borderId="3" xfId="0" applyNumberFormat="1" applyFont="1" applyBorder="1" applyAlignment="1">
      <alignment horizontal="right" vertical="center"/>
    </xf>
    <xf numFmtId="165" fontId="3" fillId="0" borderId="3" xfId="0" applyNumberFormat="1" applyFont="1" applyBorder="1" applyAlignment="1">
      <alignment horizontal="right" vertical="center"/>
    </xf>
    <xf numFmtId="0" fontId="21" fillId="0" borderId="0" xfId="1" applyFont="1" applyFill="1" applyBorder="1" applyAlignment="1">
      <alignment horizontal="left" vertical="center" wrapText="1"/>
    </xf>
    <xf numFmtId="0" fontId="22" fillId="0" borderId="3" xfId="1" applyFont="1" applyFill="1" applyBorder="1" applyAlignment="1">
      <alignment horizontal="left" vertical="center" wrapText="1"/>
    </xf>
    <xf numFmtId="0" fontId="22" fillId="0" borderId="3" xfId="1" applyFont="1" applyFill="1" applyBorder="1" applyAlignment="1">
      <alignment horizontal="center" vertical="center"/>
    </xf>
    <xf numFmtId="164" fontId="23" fillId="0" borderId="3" xfId="0" applyNumberFormat="1" applyFont="1" applyBorder="1" applyAlignment="1">
      <alignment horizontal="right" vertical="center"/>
    </xf>
    <xf numFmtId="165" fontId="23" fillId="0" borderId="3" xfId="0" applyNumberFormat="1" applyFont="1" applyBorder="1" applyAlignment="1">
      <alignment horizontal="right" vertical="center"/>
    </xf>
    <xf numFmtId="0" fontId="24" fillId="0" borderId="0" xfId="1" applyFont="1" applyFill="1" applyBorder="1" applyAlignment="1">
      <alignment vertical="center" wrapText="1"/>
    </xf>
    <xf numFmtId="0" fontId="25" fillId="0" borderId="0" xfId="0" applyFont="1" applyFill="1" applyBorder="1" applyAlignment="1">
      <alignment horizontal="left" vertical="center" wrapText="1"/>
    </xf>
    <xf numFmtId="0" fontId="20" fillId="0" borderId="3" xfId="1" applyFont="1" applyFill="1" applyBorder="1" applyAlignment="1">
      <alignment horizontal="center" vertical="center"/>
    </xf>
    <xf numFmtId="0" fontId="0" fillId="0" borderId="0" xfId="0" applyBorder="1"/>
    <xf numFmtId="0" fontId="26" fillId="0" borderId="3" xfId="1" applyFont="1" applyFill="1" applyBorder="1" applyAlignment="1">
      <alignment horizontal="left" vertical="center" wrapText="1" indent="2"/>
    </xf>
    <xf numFmtId="0" fontId="26" fillId="0" borderId="3" xfId="1" applyFont="1" applyFill="1" applyBorder="1" applyAlignment="1">
      <alignment horizontal="center" vertical="center"/>
    </xf>
    <xf numFmtId="0" fontId="20" fillId="0" borderId="3" xfId="1" applyFont="1" applyFill="1" applyBorder="1" applyAlignment="1">
      <alignment vertical="center" wrapText="1"/>
    </xf>
    <xf numFmtId="0" fontId="27" fillId="0" borderId="3" xfId="1" applyFont="1" applyFill="1" applyBorder="1" applyAlignment="1">
      <alignment horizontal="left" vertical="center" wrapText="1"/>
    </xf>
    <xf numFmtId="0" fontId="28" fillId="4" borderId="3" xfId="1" applyFont="1" applyFill="1" applyBorder="1" applyAlignment="1">
      <alignment horizontal="left" vertical="center" wrapText="1"/>
    </xf>
    <xf numFmtId="0" fontId="28" fillId="4" borderId="3" xfId="1" applyFont="1" applyFill="1" applyBorder="1" applyAlignment="1">
      <alignment horizontal="center" vertical="center" wrapText="1"/>
    </xf>
    <xf numFmtId="164" fontId="29" fillId="4" borderId="3" xfId="0" applyNumberFormat="1" applyFont="1" applyFill="1" applyBorder="1" applyAlignment="1">
      <alignment horizontal="right" vertical="center"/>
    </xf>
    <xf numFmtId="165" fontId="29" fillId="4" borderId="3" xfId="0" applyNumberFormat="1" applyFont="1" applyFill="1" applyBorder="1" applyAlignment="1">
      <alignment horizontal="right" vertical="center"/>
    </xf>
    <xf numFmtId="0" fontId="30" fillId="0" borderId="3" xfId="1" applyFont="1" applyFill="1" applyBorder="1" applyAlignment="1">
      <alignment horizontal="left" vertical="center" wrapText="1"/>
    </xf>
    <xf numFmtId="0" fontId="1" fillId="0" borderId="3" xfId="1" applyFont="1" applyFill="1" applyBorder="1" applyAlignment="1">
      <alignment horizontal="center" vertical="center"/>
    </xf>
    <xf numFmtId="0" fontId="2" fillId="0" borderId="3" xfId="1" applyFont="1" applyFill="1" applyBorder="1" applyAlignment="1">
      <alignment horizontal="left" vertical="center" wrapText="1"/>
    </xf>
    <xf numFmtId="0" fontId="2" fillId="0" borderId="3" xfId="1" applyFont="1" applyFill="1" applyBorder="1" applyAlignment="1">
      <alignment horizontal="center" vertical="center"/>
    </xf>
    <xf numFmtId="164" fontId="4" fillId="0" borderId="3" xfId="0" applyNumberFormat="1" applyFont="1" applyBorder="1" applyAlignment="1">
      <alignment horizontal="right" vertical="center"/>
    </xf>
    <xf numFmtId="165" fontId="4" fillId="0" borderId="3" xfId="0" applyNumberFormat="1" applyFont="1" applyBorder="1" applyAlignment="1">
      <alignment horizontal="right" vertical="center"/>
    </xf>
    <xf numFmtId="0" fontId="28" fillId="4" borderId="3" xfId="1" applyFont="1" applyFill="1" applyBorder="1" applyAlignment="1">
      <alignment horizontal="center" vertical="center"/>
    </xf>
    <xf numFmtId="165" fontId="29" fillId="5" borderId="3" xfId="0" applyNumberFormat="1" applyFont="1" applyFill="1" applyBorder="1" applyAlignment="1">
      <alignment horizontal="right" vertical="center"/>
    </xf>
    <xf numFmtId="165" fontId="3" fillId="5" borderId="3" xfId="0" applyNumberFormat="1" applyFont="1" applyFill="1" applyBorder="1" applyAlignment="1">
      <alignment horizontal="right" vertical="center"/>
    </xf>
    <xf numFmtId="165" fontId="4" fillId="5" borderId="3" xfId="0" applyNumberFormat="1" applyFont="1" applyFill="1" applyBorder="1" applyAlignment="1">
      <alignment horizontal="right" vertical="center"/>
    </xf>
    <xf numFmtId="165" fontId="23" fillId="5" borderId="3" xfId="0" applyNumberFormat="1" applyFont="1" applyFill="1" applyBorder="1" applyAlignment="1">
      <alignment horizontal="right" vertical="center"/>
    </xf>
    <xf numFmtId="0" fontId="31" fillId="4" borderId="3" xfId="0" applyFont="1" applyFill="1" applyBorder="1" applyAlignment="1">
      <alignment horizontal="left" vertical="center" wrapText="1" indent="2"/>
    </xf>
    <xf numFmtId="0" fontId="32" fillId="0" borderId="3" xfId="0" applyFont="1" applyFill="1" applyBorder="1" applyAlignment="1">
      <alignment horizontal="left" vertical="center" wrapText="1" indent="2"/>
    </xf>
    <xf numFmtId="0" fontId="7" fillId="3" borderId="3" xfId="1" applyFont="1" applyFill="1" applyBorder="1" applyAlignment="1">
      <alignment horizontal="left" vertical="center" wrapText="1"/>
    </xf>
    <xf numFmtId="0" fontId="7" fillId="3" borderId="3" xfId="1" applyFont="1" applyFill="1" applyBorder="1" applyAlignment="1">
      <alignment horizontal="center" vertical="center"/>
    </xf>
    <xf numFmtId="164" fontId="33" fillId="3" borderId="3" xfId="0" applyNumberFormat="1" applyFont="1" applyFill="1" applyBorder="1" applyAlignment="1">
      <alignment horizontal="right" vertical="center"/>
    </xf>
    <xf numFmtId="0" fontId="18" fillId="3" borderId="3" xfId="1" applyFont="1" applyFill="1" applyBorder="1" applyAlignment="1">
      <alignment vertical="center" wrapText="1"/>
    </xf>
    <xf numFmtId="165" fontId="34" fillId="0" borderId="3" xfId="0" applyNumberFormat="1" applyFont="1" applyBorder="1" applyAlignment="1">
      <alignment horizontal="right" vertical="center"/>
    </xf>
    <xf numFmtId="165" fontId="19" fillId="0" borderId="3" xfId="0" applyNumberFormat="1" applyFont="1" applyBorder="1" applyAlignment="1">
      <alignment horizontal="right" vertical="center"/>
    </xf>
    <xf numFmtId="0" fontId="35" fillId="0" borderId="3"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3" fillId="3" borderId="3" xfId="0" applyFont="1" applyFill="1" applyBorder="1" applyAlignment="1">
      <alignment horizontal="left" vertical="center" wrapText="1"/>
    </xf>
    <xf numFmtId="0" fontId="1" fillId="3" borderId="3" xfId="1" applyFont="1" applyFill="1" applyBorder="1" applyAlignment="1">
      <alignment horizontal="center" vertical="center"/>
    </xf>
    <xf numFmtId="164" fontId="3" fillId="3" borderId="3" xfId="0" applyNumberFormat="1" applyFont="1" applyFill="1" applyBorder="1" applyAlignment="1">
      <alignment horizontal="right" vertical="center"/>
    </xf>
    <xf numFmtId="165" fontId="33" fillId="3" borderId="3" xfId="0" applyNumberFormat="1" applyFont="1" applyFill="1" applyBorder="1" applyAlignment="1">
      <alignment horizontal="right" vertical="center"/>
    </xf>
    <xf numFmtId="0" fontId="22" fillId="0" borderId="3" xfId="1" applyFont="1" applyFill="1" applyBorder="1" applyAlignment="1">
      <alignment horizontal="center" vertical="center" wrapText="1"/>
    </xf>
    <xf numFmtId="0" fontId="15" fillId="0" borderId="3" xfId="1" applyFont="1" applyFill="1" applyBorder="1" applyAlignment="1">
      <alignment horizontal="center" vertical="center"/>
    </xf>
    <xf numFmtId="164" fontId="16" fillId="0" borderId="3" xfId="0" applyNumberFormat="1" applyFont="1" applyFill="1" applyBorder="1" applyAlignment="1">
      <alignment horizontal="right" vertical="center"/>
    </xf>
    <xf numFmtId="165" fontId="17" fillId="0" borderId="3" xfId="0" applyNumberFormat="1" applyFont="1" applyFill="1" applyBorder="1" applyAlignment="1">
      <alignment horizontal="right" vertical="center"/>
    </xf>
    <xf numFmtId="0" fontId="0" fillId="0" borderId="0" xfId="0" applyFill="1"/>
    <xf numFmtId="0" fontId="21" fillId="0" borderId="3" xfId="1" applyFont="1" applyFill="1" applyBorder="1" applyAlignment="1">
      <alignment vertical="center" wrapText="1"/>
    </xf>
    <xf numFmtId="49" fontId="21" fillId="0" borderId="3" xfId="1" applyNumberFormat="1" applyFont="1" applyFill="1" applyBorder="1" applyAlignment="1">
      <alignment horizontal="center" vertical="center" wrapText="1"/>
    </xf>
    <xf numFmtId="164" fontId="34" fillId="0" borderId="3" xfId="0" applyNumberFormat="1" applyFont="1" applyBorder="1" applyAlignment="1">
      <alignment horizontal="right" vertical="center"/>
    </xf>
    <xf numFmtId="0" fontId="22" fillId="0" borderId="3" xfId="1" applyFont="1" applyFill="1" applyBorder="1" applyAlignment="1">
      <alignment vertical="center" wrapText="1"/>
    </xf>
    <xf numFmtId="49" fontId="22" fillId="0" borderId="3" xfId="1" applyNumberFormat="1" applyFont="1" applyFill="1" applyBorder="1" applyAlignment="1">
      <alignment horizontal="center" vertical="center"/>
    </xf>
    <xf numFmtId="0" fontId="21" fillId="0" borderId="0" xfId="1" applyFont="1" applyFill="1" applyBorder="1" applyAlignment="1">
      <alignment vertical="center" wrapText="1"/>
    </xf>
    <xf numFmtId="165" fontId="0" fillId="0" borderId="0" xfId="0" applyNumberFormat="1" applyBorder="1"/>
    <xf numFmtId="164" fontId="37" fillId="0" borderId="3" xfId="0" applyNumberFormat="1" applyFont="1" applyBorder="1" applyAlignment="1">
      <alignment horizontal="right" vertical="center"/>
    </xf>
    <xf numFmtId="49" fontId="15" fillId="2" borderId="3" xfId="1" applyNumberFormat="1" applyFont="1" applyFill="1" applyBorder="1" applyAlignment="1">
      <alignment horizontal="center" vertical="center"/>
    </xf>
    <xf numFmtId="0" fontId="38" fillId="6" borderId="3" xfId="1" applyFont="1" applyFill="1" applyBorder="1" applyAlignment="1">
      <alignment horizontal="left" vertical="center" wrapText="1"/>
    </xf>
    <xf numFmtId="49" fontId="15" fillId="6" borderId="3" xfId="1" applyNumberFormat="1" applyFont="1" applyFill="1" applyBorder="1" applyAlignment="1">
      <alignment horizontal="center" vertical="center" wrapText="1"/>
    </xf>
    <xf numFmtId="164" fontId="39" fillId="6" borderId="3" xfId="0" applyNumberFormat="1" applyFont="1" applyFill="1" applyBorder="1" applyAlignment="1">
      <alignment horizontal="right" vertical="center"/>
    </xf>
    <xf numFmtId="165" fontId="3" fillId="6" borderId="3" xfId="0" applyNumberFormat="1" applyFont="1" applyFill="1" applyBorder="1" applyAlignment="1">
      <alignment horizontal="right" vertical="center"/>
    </xf>
    <xf numFmtId="165" fontId="15" fillId="2" borderId="3" xfId="1" applyNumberFormat="1" applyFont="1" applyFill="1" applyBorder="1" applyAlignment="1">
      <alignment horizontal="left" vertical="center"/>
    </xf>
    <xf numFmtId="0" fontId="40" fillId="0" borderId="3" xfId="1" applyFont="1" applyFill="1" applyBorder="1" applyAlignment="1">
      <alignment vertical="center" wrapText="1"/>
    </xf>
    <xf numFmtId="49" fontId="1" fillId="0" borderId="3" xfId="1" applyNumberFormat="1" applyFont="1" applyFill="1" applyBorder="1" applyAlignment="1">
      <alignment horizontal="center" vertical="center"/>
    </xf>
    <xf numFmtId="164" fontId="33" fillId="0" borderId="3" xfId="0" applyNumberFormat="1" applyFont="1" applyBorder="1" applyAlignment="1">
      <alignment horizontal="right" vertical="center"/>
    </xf>
    <xf numFmtId="49" fontId="20" fillId="0" borderId="3" xfId="1" applyNumberFormat="1" applyFont="1" applyFill="1" applyBorder="1" applyAlignment="1">
      <alignment horizontal="center" vertical="center"/>
    </xf>
    <xf numFmtId="0" fontId="40" fillId="0" borderId="3" xfId="1" applyFont="1" applyFill="1" applyBorder="1" applyAlignment="1">
      <alignment horizontal="left" vertical="center" wrapText="1"/>
    </xf>
    <xf numFmtId="0" fontId="41" fillId="0" borderId="3" xfId="1" applyFont="1" applyFill="1" applyBorder="1" applyAlignment="1">
      <alignment horizontal="left" vertical="center" wrapText="1"/>
    </xf>
    <xf numFmtId="49" fontId="41" fillId="0" borderId="3" xfId="1" applyNumberFormat="1" applyFont="1" applyFill="1" applyBorder="1" applyAlignment="1">
      <alignment horizontal="center" vertical="center"/>
    </xf>
    <xf numFmtId="0" fontId="42" fillId="0" borderId="3" xfId="0" applyFont="1" applyFill="1" applyBorder="1" applyAlignment="1">
      <alignment horizontal="left" vertical="center" wrapText="1"/>
    </xf>
    <xf numFmtId="0" fontId="42" fillId="7" borderId="3" xfId="0" applyFont="1" applyFill="1" applyBorder="1" applyAlignment="1">
      <alignment horizontal="left" vertical="center" wrapText="1"/>
    </xf>
    <xf numFmtId="49" fontId="1" fillId="7" borderId="3" xfId="1" applyNumberFormat="1" applyFont="1" applyFill="1" applyBorder="1" applyAlignment="1">
      <alignment horizontal="center" vertical="center"/>
    </xf>
    <xf numFmtId="164" fontId="33" fillId="7" borderId="3" xfId="0" applyNumberFormat="1" applyFont="1" applyFill="1" applyBorder="1" applyAlignment="1">
      <alignment horizontal="right" vertical="center"/>
    </xf>
    <xf numFmtId="0" fontId="35" fillId="7" borderId="3" xfId="0" applyFont="1" applyFill="1" applyBorder="1" applyAlignment="1">
      <alignment horizontal="left" vertical="center" wrapText="1"/>
    </xf>
    <xf numFmtId="49" fontId="20" fillId="7" borderId="3" xfId="1" applyNumberFormat="1" applyFont="1" applyFill="1" applyBorder="1" applyAlignment="1">
      <alignment horizontal="center" vertical="center"/>
    </xf>
    <xf numFmtId="164" fontId="3" fillId="7" borderId="3" xfId="0" applyNumberFormat="1" applyFont="1" applyFill="1" applyBorder="1" applyAlignment="1">
      <alignment horizontal="right" vertical="center"/>
    </xf>
    <xf numFmtId="164" fontId="3" fillId="0" borderId="3" xfId="0" applyNumberFormat="1" applyFont="1" applyFill="1" applyBorder="1" applyAlignment="1">
      <alignment horizontal="right" vertical="center"/>
    </xf>
    <xf numFmtId="0" fontId="41" fillId="0" borderId="3" xfId="1" applyFont="1" applyFill="1" applyBorder="1" applyAlignment="1">
      <alignment vertical="center" wrapText="1"/>
    </xf>
    <xf numFmtId="49" fontId="20" fillId="0" borderId="5" xfId="1" applyNumberFormat="1" applyFont="1" applyFill="1" applyBorder="1" applyAlignment="1">
      <alignment horizontal="center" vertical="center"/>
    </xf>
    <xf numFmtId="49" fontId="15" fillId="8" borderId="3" xfId="1" applyNumberFormat="1" applyFont="1" applyFill="1" applyBorder="1" applyAlignment="1">
      <alignment horizontal="left" vertical="center"/>
    </xf>
    <xf numFmtId="49" fontId="15" fillId="8" borderId="3" xfId="1" applyNumberFormat="1" applyFont="1" applyFill="1" applyBorder="1" applyAlignment="1">
      <alignment horizontal="center" vertical="center"/>
    </xf>
    <xf numFmtId="164" fontId="16" fillId="8" borderId="3" xfId="0" applyNumberFormat="1" applyFont="1" applyFill="1" applyBorder="1" applyAlignment="1">
      <alignment horizontal="right" vertical="center"/>
    </xf>
    <xf numFmtId="165" fontId="17" fillId="8" borderId="3" xfId="0" applyNumberFormat="1" applyFont="1" applyFill="1" applyBorder="1" applyAlignment="1">
      <alignment horizontal="right" vertical="center"/>
    </xf>
    <xf numFmtId="165" fontId="38" fillId="2" borderId="3" xfId="1" applyNumberFormat="1" applyFont="1" applyFill="1" applyBorder="1" applyAlignment="1">
      <alignment horizontal="left" vertical="center" wrapText="1"/>
    </xf>
    <xf numFmtId="49" fontId="38" fillId="2" borderId="3" xfId="1" applyNumberFormat="1" applyFont="1" applyFill="1" applyBorder="1" applyAlignment="1">
      <alignment horizontal="center" vertical="center"/>
    </xf>
    <xf numFmtId="164" fontId="39" fillId="2"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5" fontId="43" fillId="2" borderId="3" xfId="1" applyNumberFormat="1" applyFont="1" applyFill="1" applyBorder="1" applyAlignment="1">
      <alignment horizontal="left" vertical="center" wrapText="1"/>
    </xf>
    <xf numFmtId="49" fontId="43" fillId="2" borderId="3" xfId="1" applyNumberFormat="1" applyFont="1" applyFill="1" applyBorder="1" applyAlignment="1">
      <alignment horizontal="center" vertical="center"/>
    </xf>
    <xf numFmtId="0" fontId="26" fillId="0" borderId="6" xfId="1" applyFont="1" applyFill="1" applyBorder="1" applyAlignment="1">
      <alignment horizontal="center" vertical="center" wrapText="1"/>
    </xf>
    <xf numFmtId="0" fontId="26" fillId="0" borderId="0" xfId="1" applyFont="1" applyFill="1" applyBorder="1" applyAlignment="1">
      <alignment vertical="center" wrapText="1"/>
    </xf>
  </cellXfs>
  <cellStyles count="2">
    <cellStyle name="Normal 2"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BPN%2031.12.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val"/>
      <sheetName val="main"/>
      <sheetName val="BPN"/>
      <sheetName val="BCC"/>
      <sheetName val="BS"/>
      <sheetName val="BASS"/>
      <sheetName val="FAOAM"/>
      <sheetName val="BL"/>
      <sheetName val="public"/>
      <sheetName val="central"/>
      <sheetName val="stat"/>
      <sheetName val="cnas"/>
      <sheetName val="cnam"/>
      <sheetName val="locale"/>
      <sheetName val="venituri BPN"/>
      <sheetName val="chelt funct BPN "/>
      <sheetName val="solduri BPN"/>
      <sheetName val="admin venit BS"/>
      <sheetName val="venituri BS"/>
      <sheetName val="chelt funct BS"/>
      <sheetName val="venituri BL"/>
      <sheetName val="chelt funct BL"/>
      <sheetName val="cnas, cnam"/>
    </sheetNames>
    <sheetDataSet>
      <sheetData sheetId="0"/>
      <sheetData sheetId="1">
        <row r="1">
          <cell r="A1" t="str">
            <v>la situația din 31 decembrie 2018</v>
          </cell>
        </row>
        <row r="9">
          <cell r="E9">
            <v>57964.900000000009</v>
          </cell>
          <cell r="F9">
            <v>57384.5</v>
          </cell>
          <cell r="G9">
            <v>609.50000000000011</v>
          </cell>
          <cell r="J9">
            <v>53377.600000000006</v>
          </cell>
          <cell r="K9">
            <v>4587.3000000000029</v>
          </cell>
          <cell r="L9">
            <v>108.59405443481911</v>
          </cell>
        </row>
        <row r="10">
          <cell r="E10">
            <v>37660.100000000006</v>
          </cell>
          <cell r="F10">
            <v>37660.100000000006</v>
          </cell>
          <cell r="G10">
            <v>0</v>
          </cell>
          <cell r="J10">
            <v>34475.800000000003</v>
          </cell>
          <cell r="K10">
            <v>3184.3000000000029</v>
          </cell>
          <cell r="L10">
            <v>109.23633389217946</v>
          </cell>
        </row>
        <row r="11">
          <cell r="E11">
            <v>9338.7000000000007</v>
          </cell>
          <cell r="F11">
            <v>9338.7000000000007</v>
          </cell>
          <cell r="G11">
            <v>0</v>
          </cell>
          <cell r="J11">
            <v>7722.7999999999993</v>
          </cell>
          <cell r="K11">
            <v>1615.9000000000015</v>
          </cell>
          <cell r="L11">
            <v>120.92375822240639</v>
          </cell>
        </row>
        <row r="13">
          <cell r="E13">
            <v>3982</v>
          </cell>
          <cell r="F13">
            <v>3982</v>
          </cell>
          <cell r="G13">
            <v>0</v>
          </cell>
          <cell r="J13">
            <v>3648.9</v>
          </cell>
          <cell r="K13">
            <v>333.09999999999991</v>
          </cell>
          <cell r="L13">
            <v>109.12877853599714</v>
          </cell>
        </row>
        <row r="14">
          <cell r="E14">
            <v>5356.7</v>
          </cell>
          <cell r="F14">
            <v>5356.7</v>
          </cell>
          <cell r="G14">
            <v>0</v>
          </cell>
          <cell r="J14">
            <v>4073.9</v>
          </cell>
          <cell r="K14">
            <v>1282.7999999999997</v>
          </cell>
          <cell r="L14">
            <v>131.48825449814674</v>
          </cell>
        </row>
        <row r="15">
          <cell r="E15">
            <v>563.79999999999995</v>
          </cell>
          <cell r="F15">
            <v>563.79999999999995</v>
          </cell>
          <cell r="G15">
            <v>0</v>
          </cell>
          <cell r="J15">
            <v>546.20000000000005</v>
          </cell>
          <cell r="K15">
            <v>17.599999999999909</v>
          </cell>
          <cell r="L15">
            <v>103.22226290735992</v>
          </cell>
        </row>
        <row r="17">
          <cell r="E17">
            <v>185.6</v>
          </cell>
          <cell r="F17">
            <v>185.6</v>
          </cell>
          <cell r="G17">
            <v>0</v>
          </cell>
          <cell r="J17">
            <v>193.6</v>
          </cell>
          <cell r="K17">
            <v>-8</v>
          </cell>
          <cell r="L17">
            <v>95.867768595041326</v>
          </cell>
        </row>
        <row r="18">
          <cell r="E18">
            <v>327.8</v>
          </cell>
          <cell r="F18">
            <v>327.8</v>
          </cell>
          <cell r="G18">
            <v>0</v>
          </cell>
          <cell r="J18">
            <v>306</v>
          </cell>
          <cell r="K18">
            <v>21.800000000000011</v>
          </cell>
          <cell r="L18">
            <v>107.12418300653594</v>
          </cell>
        </row>
        <row r="19">
          <cell r="E19">
            <v>8.9</v>
          </cell>
          <cell r="F19">
            <v>8.9</v>
          </cell>
          <cell r="G19">
            <v>0</v>
          </cell>
          <cell r="J19">
            <v>3.1</v>
          </cell>
          <cell r="K19">
            <v>5.8000000000000007</v>
          </cell>
          <cell r="L19" t="str">
            <v>&gt;200</v>
          </cell>
        </row>
        <row r="20">
          <cell r="E20">
            <v>41.5</v>
          </cell>
          <cell r="J20">
            <v>43.5</v>
          </cell>
          <cell r="K20">
            <v>-2</v>
          </cell>
          <cell r="L20">
            <v>95.402298850574709</v>
          </cell>
        </row>
        <row r="21">
          <cell r="E21">
            <v>26091.800000000007</v>
          </cell>
          <cell r="F21">
            <v>26091.800000000007</v>
          </cell>
          <cell r="G21">
            <v>0</v>
          </cell>
          <cell r="J21">
            <v>24615.7</v>
          </cell>
          <cell r="K21">
            <v>1476.1000000000058</v>
          </cell>
          <cell r="L21">
            <v>105.99657941882622</v>
          </cell>
        </row>
        <row r="23">
          <cell r="E23">
            <v>18615.600000000002</v>
          </cell>
          <cell r="F23">
            <v>18615.600000000002</v>
          </cell>
          <cell r="G23">
            <v>0</v>
          </cell>
          <cell r="J23">
            <v>16870.100000000002</v>
          </cell>
          <cell r="K23">
            <v>1745.5</v>
          </cell>
          <cell r="L23">
            <v>110.34670808116134</v>
          </cell>
        </row>
        <row r="25">
          <cell r="E25">
            <v>7105.5</v>
          </cell>
          <cell r="F25">
            <v>7105.5</v>
          </cell>
          <cell r="G25">
            <v>0</v>
          </cell>
          <cell r="J25">
            <v>6286.5</v>
          </cell>
          <cell r="K25">
            <v>819</v>
          </cell>
          <cell r="L25">
            <v>113.02791696492484</v>
          </cell>
        </row>
        <row r="26">
          <cell r="E26">
            <v>14364.7</v>
          </cell>
          <cell r="F26">
            <v>14364.7</v>
          </cell>
          <cell r="G26">
            <v>0</v>
          </cell>
          <cell r="J26">
            <v>13226.2</v>
          </cell>
          <cell r="K26">
            <v>1138.5</v>
          </cell>
          <cell r="L26">
            <v>108.60791459376087</v>
          </cell>
        </row>
        <row r="27">
          <cell r="E27">
            <v>-2854.6</v>
          </cell>
          <cell r="F27">
            <v>-2854.6</v>
          </cell>
          <cell r="G27">
            <v>0</v>
          </cell>
          <cell r="J27">
            <v>-2642.6</v>
          </cell>
          <cell r="K27">
            <v>-212</v>
          </cell>
          <cell r="L27">
            <v>108.02240217967154</v>
          </cell>
        </row>
        <row r="28">
          <cell r="E28">
            <v>5683.3</v>
          </cell>
          <cell r="F28">
            <v>5683.3</v>
          </cell>
          <cell r="G28">
            <v>0</v>
          </cell>
          <cell r="J28">
            <v>5950</v>
          </cell>
          <cell r="K28">
            <v>-266.69999999999982</v>
          </cell>
          <cell r="L28">
            <v>95.517647058823528</v>
          </cell>
        </row>
        <row r="29">
          <cell r="F29">
            <v>0</v>
          </cell>
          <cell r="G29">
            <v>0</v>
          </cell>
          <cell r="J29">
            <v>0</v>
          </cell>
          <cell r="L29" t="str">
            <v xml:space="preserve"> </v>
          </cell>
        </row>
        <row r="30">
          <cell r="E30">
            <v>496.1</v>
          </cell>
          <cell r="F30">
            <v>496.1</v>
          </cell>
          <cell r="G30">
            <v>0</v>
          </cell>
          <cell r="J30">
            <v>576.79999999999995</v>
          </cell>
          <cell r="K30">
            <v>-80.699999999999932</v>
          </cell>
          <cell r="L30">
            <v>86.009015256588086</v>
          </cell>
        </row>
        <row r="31">
          <cell r="E31">
            <v>5407.2</v>
          </cell>
          <cell r="F31">
            <v>5407.2</v>
          </cell>
          <cell r="G31">
            <v>0</v>
          </cell>
          <cell r="J31">
            <v>5585.8</v>
          </cell>
          <cell r="K31">
            <v>-178.60000000000036</v>
          </cell>
          <cell r="L31">
            <v>96.802606609617243</v>
          </cell>
        </row>
        <row r="32">
          <cell r="E32">
            <v>22</v>
          </cell>
          <cell r="F32">
            <v>22</v>
          </cell>
          <cell r="G32">
            <v>0</v>
          </cell>
          <cell r="K32">
            <v>22</v>
          </cell>
        </row>
        <row r="33">
          <cell r="E33">
            <v>88</v>
          </cell>
          <cell r="F33">
            <v>88</v>
          </cell>
          <cell r="G33">
            <v>0</v>
          </cell>
          <cell r="K33">
            <v>88</v>
          </cell>
        </row>
        <row r="34">
          <cell r="E34">
            <v>34.4</v>
          </cell>
          <cell r="F34">
            <v>34.4</v>
          </cell>
          <cell r="G34">
            <v>0</v>
          </cell>
          <cell r="K34">
            <v>34.4</v>
          </cell>
        </row>
        <row r="35">
          <cell r="E35">
            <v>91.1</v>
          </cell>
          <cell r="F35">
            <v>91.1</v>
          </cell>
          <cell r="G35">
            <v>0</v>
          </cell>
          <cell r="K35">
            <v>91.1</v>
          </cell>
        </row>
        <row r="36">
          <cell r="E36">
            <v>12.6</v>
          </cell>
          <cell r="F36">
            <v>12.6</v>
          </cell>
          <cell r="G36">
            <v>0</v>
          </cell>
          <cell r="K36">
            <v>12.6</v>
          </cell>
        </row>
        <row r="37">
          <cell r="E37">
            <v>0.7</v>
          </cell>
          <cell r="F37">
            <v>0.7</v>
          </cell>
          <cell r="G37">
            <v>0</v>
          </cell>
          <cell r="J37">
            <v>3.7</v>
          </cell>
          <cell r="K37">
            <v>-3</v>
          </cell>
          <cell r="L37">
            <v>18.918918918918916</v>
          </cell>
        </row>
        <row r="38">
          <cell r="E38">
            <v>1.6</v>
          </cell>
          <cell r="F38">
            <v>1.6</v>
          </cell>
          <cell r="G38">
            <v>0</v>
          </cell>
          <cell r="K38">
            <v>1.6</v>
          </cell>
        </row>
        <row r="39">
          <cell r="E39">
            <v>-220</v>
          </cell>
          <cell r="F39">
            <v>-220</v>
          </cell>
          <cell r="G39">
            <v>0</v>
          </cell>
          <cell r="J39">
            <v>-212.6</v>
          </cell>
          <cell r="K39">
            <v>-7.4000000000000057</v>
          </cell>
          <cell r="L39">
            <v>103.48071495766698</v>
          </cell>
        </row>
        <row r="40">
          <cell r="E40">
            <v>446.5</v>
          </cell>
          <cell r="F40">
            <v>446.5</v>
          </cell>
          <cell r="G40">
            <v>0</v>
          </cell>
          <cell r="J40">
            <v>423.1</v>
          </cell>
          <cell r="K40">
            <v>23.399999999999977</v>
          </cell>
          <cell r="L40">
            <v>105.53060742141338</v>
          </cell>
        </row>
        <row r="41">
          <cell r="E41">
            <v>374.59999999999997</v>
          </cell>
          <cell r="F41">
            <v>374.59999999999997</v>
          </cell>
          <cell r="G41">
            <v>0</v>
          </cell>
          <cell r="J41">
            <v>455.1</v>
          </cell>
          <cell r="K41">
            <v>-80.500000000000057</v>
          </cell>
          <cell r="L41">
            <v>82.31157987255547</v>
          </cell>
        </row>
        <row r="42">
          <cell r="E42">
            <v>971.8</v>
          </cell>
          <cell r="F42">
            <v>971.8</v>
          </cell>
          <cell r="G42">
            <v>0</v>
          </cell>
          <cell r="J42">
            <v>917.4</v>
          </cell>
          <cell r="K42">
            <v>54.399999999999977</v>
          </cell>
          <cell r="L42">
            <v>105.92980161325485</v>
          </cell>
        </row>
        <row r="43">
          <cell r="E43">
            <v>1665.8</v>
          </cell>
          <cell r="F43">
            <v>1665.8</v>
          </cell>
          <cell r="G43">
            <v>0</v>
          </cell>
          <cell r="J43">
            <v>1591.1</v>
          </cell>
          <cell r="K43">
            <v>74.700000000000045</v>
          </cell>
          <cell r="L43">
            <v>104.69486518760607</v>
          </cell>
        </row>
        <row r="45">
          <cell r="E45">
            <v>1110</v>
          </cell>
          <cell r="F45">
            <v>1110</v>
          </cell>
          <cell r="G45">
            <v>0</v>
          </cell>
          <cell r="J45">
            <v>1068.0999999999999</v>
          </cell>
          <cell r="K45">
            <v>41.900000000000091</v>
          </cell>
          <cell r="L45">
            <v>103.92285366538714</v>
          </cell>
        </row>
        <row r="46">
          <cell r="E46">
            <v>555.79999999999995</v>
          </cell>
          <cell r="F46">
            <v>555.79999999999995</v>
          </cell>
          <cell r="G46">
            <v>0</v>
          </cell>
          <cell r="J46">
            <v>523</v>
          </cell>
          <cell r="K46">
            <v>32.799999999999955</v>
          </cell>
          <cell r="L46">
            <v>106.27151051625239</v>
          </cell>
        </row>
        <row r="47">
          <cell r="E47">
            <v>17146.7</v>
          </cell>
          <cell r="F47">
            <v>17146.7</v>
          </cell>
          <cell r="G47">
            <v>0</v>
          </cell>
          <cell r="J47">
            <v>15512.4</v>
          </cell>
          <cell r="K47">
            <v>1634.3000000000011</v>
          </cell>
          <cell r="L47">
            <v>110.53544261365103</v>
          </cell>
        </row>
        <row r="48">
          <cell r="E48">
            <v>13029.1</v>
          </cell>
          <cell r="F48">
            <v>13029.1</v>
          </cell>
          <cell r="G48">
            <v>0</v>
          </cell>
          <cell r="J48">
            <v>11864</v>
          </cell>
          <cell r="K48">
            <v>1165.1000000000004</v>
          </cell>
          <cell r="L48">
            <v>109.82046527309508</v>
          </cell>
        </row>
        <row r="49">
          <cell r="E49">
            <v>4117.6000000000004</v>
          </cell>
          <cell r="F49">
            <v>4117.6000000000004</v>
          </cell>
          <cell r="G49">
            <v>0</v>
          </cell>
          <cell r="J49">
            <v>3648.4</v>
          </cell>
          <cell r="K49">
            <v>469.20000000000027</v>
          </cell>
          <cell r="L49">
            <v>112.86043197017872</v>
          </cell>
        </row>
        <row r="50">
          <cell r="E50">
            <v>364.6</v>
          </cell>
          <cell r="F50">
            <v>5.5</v>
          </cell>
          <cell r="G50">
            <v>359.1</v>
          </cell>
          <cell r="J50">
            <v>1008.8000000000001</v>
          </cell>
          <cell r="K50">
            <v>-644.20000000000005</v>
          </cell>
          <cell r="L50">
            <v>36.141950832672478</v>
          </cell>
        </row>
        <row r="51">
          <cell r="E51">
            <v>90.899999999999991</v>
          </cell>
          <cell r="F51">
            <v>2.9000000000000004</v>
          </cell>
          <cell r="G51">
            <v>88</v>
          </cell>
          <cell r="J51">
            <v>64.3</v>
          </cell>
          <cell r="K51">
            <v>26.599999999999994</v>
          </cell>
          <cell r="L51">
            <v>141.36858475894246</v>
          </cell>
        </row>
        <row r="52">
          <cell r="E52">
            <v>273.7</v>
          </cell>
          <cell r="F52">
            <v>2.6000000000000014</v>
          </cell>
          <cell r="G52">
            <v>271.10000000000002</v>
          </cell>
          <cell r="J52">
            <v>944.5</v>
          </cell>
          <cell r="K52">
            <v>-670.8</v>
          </cell>
          <cell r="L52">
            <v>28.978295394388564</v>
          </cell>
        </row>
        <row r="53">
          <cell r="E53">
            <v>2793.4999999999995</v>
          </cell>
          <cell r="F53">
            <v>2569.1</v>
          </cell>
          <cell r="G53">
            <v>224.4</v>
          </cell>
          <cell r="J53">
            <v>2380.6</v>
          </cell>
          <cell r="K53">
            <v>412.89999999999964</v>
          </cell>
          <cell r="L53">
            <v>117.34436696631101</v>
          </cell>
        </row>
        <row r="54">
          <cell r="E54">
            <v>517.4</v>
          </cell>
          <cell r="F54">
            <v>517.1</v>
          </cell>
          <cell r="G54">
            <v>0.3</v>
          </cell>
          <cell r="J54">
            <v>425.40000000000003</v>
          </cell>
          <cell r="K54">
            <v>91.999999999999943</v>
          </cell>
          <cell r="L54">
            <v>121.62670427832627</v>
          </cell>
        </row>
        <row r="56">
          <cell r="E56">
            <v>206.6</v>
          </cell>
          <cell r="F56">
            <v>206.29999999999998</v>
          </cell>
          <cell r="G56">
            <v>0.3</v>
          </cell>
          <cell r="J56">
            <v>153.59999999999997</v>
          </cell>
          <cell r="K56">
            <v>53.000000000000028</v>
          </cell>
          <cell r="L56">
            <v>134.50520833333337</v>
          </cell>
        </row>
        <row r="58">
          <cell r="E58">
            <v>211.6</v>
          </cell>
          <cell r="F58">
            <v>211.6</v>
          </cell>
          <cell r="G58">
            <v>0</v>
          </cell>
          <cell r="J58">
            <v>169.5</v>
          </cell>
          <cell r="K58">
            <v>42.099999999999994</v>
          </cell>
          <cell r="L58">
            <v>124.83775811209439</v>
          </cell>
        </row>
        <row r="59">
          <cell r="E59">
            <v>99.2</v>
          </cell>
          <cell r="F59">
            <v>99.2</v>
          </cell>
          <cell r="G59">
            <v>0</v>
          </cell>
          <cell r="J59">
            <v>102.3</v>
          </cell>
          <cell r="K59">
            <v>-3.0999999999999943</v>
          </cell>
          <cell r="L59">
            <v>96.969696969696969</v>
          </cell>
        </row>
        <row r="60">
          <cell r="E60">
            <v>1360.7</v>
          </cell>
          <cell r="F60">
            <v>1360.7</v>
          </cell>
          <cell r="G60">
            <v>0</v>
          </cell>
          <cell r="J60">
            <v>1394.3</v>
          </cell>
          <cell r="K60">
            <v>-33.599999999999909</v>
          </cell>
          <cell r="L60">
            <v>97.590188625116554</v>
          </cell>
        </row>
        <row r="62">
          <cell r="E62">
            <v>367.79999999999995</v>
          </cell>
          <cell r="F62">
            <v>367.79999999999995</v>
          </cell>
          <cell r="G62">
            <v>0</v>
          </cell>
          <cell r="J62">
            <v>348.70000000000005</v>
          </cell>
          <cell r="K62">
            <v>19.099999999999909</v>
          </cell>
          <cell r="L62">
            <v>105.47748781187265</v>
          </cell>
        </row>
        <row r="63">
          <cell r="E63">
            <v>992.9</v>
          </cell>
          <cell r="F63">
            <v>992.9</v>
          </cell>
          <cell r="G63">
            <v>0</v>
          </cell>
          <cell r="J63">
            <v>1045.5999999999999</v>
          </cell>
          <cell r="K63">
            <v>-52.699999999999932</v>
          </cell>
          <cell r="L63">
            <v>94.959831675592966</v>
          </cell>
        </row>
        <row r="64">
          <cell r="E64">
            <v>383.70000000000005</v>
          </cell>
          <cell r="F64">
            <v>383.70000000000005</v>
          </cell>
          <cell r="G64">
            <v>0</v>
          </cell>
          <cell r="J64">
            <v>364</v>
          </cell>
          <cell r="K64">
            <v>19.700000000000045</v>
          </cell>
          <cell r="L64">
            <v>105.41208791208791</v>
          </cell>
        </row>
        <row r="65">
          <cell r="E65">
            <v>150.5</v>
          </cell>
          <cell r="F65">
            <v>149.9</v>
          </cell>
          <cell r="G65">
            <v>0.6</v>
          </cell>
          <cell r="J65">
            <v>142.19999999999999</v>
          </cell>
          <cell r="K65">
            <v>8.3000000000000114</v>
          </cell>
          <cell r="L65">
            <v>105.83684950773559</v>
          </cell>
        </row>
        <row r="66">
          <cell r="E66">
            <v>381.19999999999993</v>
          </cell>
          <cell r="F66">
            <v>157.69999999999999</v>
          </cell>
          <cell r="G66">
            <v>223.5</v>
          </cell>
          <cell r="J66">
            <v>54.7</v>
          </cell>
          <cell r="K66">
            <v>326.49999999999994</v>
          </cell>
          <cell r="L66" t="str">
            <v>&gt;200</v>
          </cell>
        </row>
        <row r="69">
          <cell r="G69">
            <v>26</v>
          </cell>
          <cell r="BA69">
            <v>3.6</v>
          </cell>
        </row>
        <row r="75">
          <cell r="E75">
            <v>59576.899999999994</v>
          </cell>
          <cell r="F75">
            <v>58518.200000000004</v>
          </cell>
          <cell r="G75">
            <v>1087.8000000000002</v>
          </cell>
          <cell r="J75">
            <v>54522.399999999994</v>
          </cell>
          <cell r="K75">
            <v>5054.5</v>
          </cell>
          <cell r="L75">
            <v>109.27050166537056</v>
          </cell>
        </row>
        <row r="90">
          <cell r="AA90">
            <v>6.7</v>
          </cell>
        </row>
        <row r="107">
          <cell r="E107">
            <v>5521.1</v>
          </cell>
          <cell r="F107">
            <v>5483.3000000000011</v>
          </cell>
          <cell r="G107">
            <v>37.799999999999997</v>
          </cell>
          <cell r="J107">
            <v>5679.0999999999995</v>
          </cell>
          <cell r="K107">
            <v>-157.99999999999909</v>
          </cell>
          <cell r="L107">
            <v>97.217869028543262</v>
          </cell>
        </row>
        <row r="108">
          <cell r="AZ108">
            <v>0</v>
          </cell>
        </row>
        <row r="109">
          <cell r="E109">
            <v>643.20000000000005</v>
          </cell>
          <cell r="F109">
            <v>638.40000000000009</v>
          </cell>
          <cell r="G109">
            <v>4.8</v>
          </cell>
          <cell r="J109">
            <v>568.29999999999995</v>
          </cell>
          <cell r="K109">
            <v>74.900000000000091</v>
          </cell>
          <cell r="L109">
            <v>113.17965863100477</v>
          </cell>
        </row>
        <row r="111">
          <cell r="E111">
            <v>4376.2000000000007</v>
          </cell>
          <cell r="F111">
            <v>4366.7000000000007</v>
          </cell>
          <cell r="G111">
            <v>9.5</v>
          </cell>
          <cell r="J111">
            <v>4041.5</v>
          </cell>
          <cell r="K111">
            <v>334.70000000000073</v>
          </cell>
          <cell r="L111">
            <v>108.28157862179886</v>
          </cell>
        </row>
        <row r="113">
          <cell r="E113">
            <v>6608.4000000000005</v>
          </cell>
          <cell r="F113">
            <v>5884.2000000000007</v>
          </cell>
          <cell r="G113">
            <v>730.4</v>
          </cell>
          <cell r="J113">
            <v>5424.9000000000005</v>
          </cell>
          <cell r="K113">
            <v>1183.5</v>
          </cell>
          <cell r="L113">
            <v>121.81607034231045</v>
          </cell>
        </row>
        <row r="114">
          <cell r="AA114">
            <v>0.4</v>
          </cell>
          <cell r="AZ114">
            <v>5.8</v>
          </cell>
        </row>
        <row r="115">
          <cell r="E115">
            <v>115.39999999999999</v>
          </cell>
          <cell r="F115">
            <v>113.8</v>
          </cell>
          <cell r="G115">
            <v>1.6</v>
          </cell>
          <cell r="J115">
            <v>146.69999999999999</v>
          </cell>
          <cell r="K115">
            <v>-31.299999999999997</v>
          </cell>
          <cell r="L115">
            <v>78.663940013633265</v>
          </cell>
        </row>
        <row r="117">
          <cell r="E117">
            <v>1528.6000000000001</v>
          </cell>
          <cell r="F117">
            <v>1427.7</v>
          </cell>
          <cell r="G117">
            <v>110.5</v>
          </cell>
          <cell r="J117">
            <v>1315.3</v>
          </cell>
          <cell r="K117">
            <v>213.30000000000018</v>
          </cell>
          <cell r="L117">
            <v>116.21683266175017</v>
          </cell>
        </row>
        <row r="118">
          <cell r="AZ118">
            <v>9.6</v>
          </cell>
        </row>
        <row r="119">
          <cell r="E119">
            <v>7799</v>
          </cell>
          <cell r="F119">
            <v>7714.9</v>
          </cell>
          <cell r="G119">
            <v>84.1</v>
          </cell>
          <cell r="J119">
            <v>7268.7</v>
          </cell>
          <cell r="K119">
            <v>530.30000000000018</v>
          </cell>
          <cell r="L119">
            <v>107.29566497447962</v>
          </cell>
        </row>
        <row r="122">
          <cell r="E122">
            <v>1520.1</v>
          </cell>
          <cell r="F122">
            <v>1515.6</v>
          </cell>
          <cell r="G122">
            <v>5.0999999999999996</v>
          </cell>
          <cell r="J122">
            <v>1333.3999999999999</v>
          </cell>
          <cell r="K122">
            <v>186.70000000000005</v>
          </cell>
          <cell r="L122">
            <v>114.00179991000449</v>
          </cell>
        </row>
        <row r="123">
          <cell r="AZ123">
            <v>0.6</v>
          </cell>
        </row>
        <row r="124">
          <cell r="E124">
            <v>10470.199999999999</v>
          </cell>
          <cell r="F124">
            <v>10389.799999999999</v>
          </cell>
          <cell r="G124">
            <v>93.100000000000009</v>
          </cell>
          <cell r="J124">
            <v>9681.2999999999993</v>
          </cell>
          <cell r="K124">
            <v>788.89999999999964</v>
          </cell>
          <cell r="L124">
            <v>108.14869903835229</v>
          </cell>
        </row>
        <row r="125">
          <cell r="AZ125">
            <v>10</v>
          </cell>
        </row>
        <row r="126">
          <cell r="E126">
            <v>20994.700000000004</v>
          </cell>
          <cell r="F126">
            <v>20983.800000000003</v>
          </cell>
          <cell r="G126">
            <v>10.899999999999999</v>
          </cell>
          <cell r="J126">
            <v>19063.2</v>
          </cell>
          <cell r="K126">
            <v>1931.5000000000036</v>
          </cell>
          <cell r="L126">
            <v>110.13208695287258</v>
          </cell>
        </row>
        <row r="129">
          <cell r="E129">
            <v>-1611.9999999999909</v>
          </cell>
          <cell r="F129">
            <v>-1133.699999999991</v>
          </cell>
          <cell r="G129">
            <v>-478.2999999999999</v>
          </cell>
          <cell r="J129">
            <v>-1144.7999999999911</v>
          </cell>
          <cell r="K129">
            <v>-467.19999999999982</v>
          </cell>
          <cell r="L129">
            <v>140.81062194269771</v>
          </cell>
        </row>
        <row r="130">
          <cell r="E130">
            <v>1611.9999999999909</v>
          </cell>
          <cell r="F130">
            <v>1133.699999999991</v>
          </cell>
          <cell r="G130">
            <v>478.2999999999999</v>
          </cell>
          <cell r="J130">
            <v>1144.7999999999911</v>
          </cell>
          <cell r="K130">
            <v>467.19999999999982</v>
          </cell>
          <cell r="L130">
            <v>140.81062194269771</v>
          </cell>
        </row>
        <row r="131">
          <cell r="E131">
            <v>318.39999999999998</v>
          </cell>
          <cell r="F131">
            <v>959.5</v>
          </cell>
          <cell r="G131">
            <v>-641.1</v>
          </cell>
          <cell r="J131">
            <v>-271.39999999999986</v>
          </cell>
          <cell r="K131">
            <v>589.79999999999984</v>
          </cell>
          <cell r="L131" t="str">
            <v>&lt;0</v>
          </cell>
        </row>
        <row r="132">
          <cell r="E132">
            <v>850.5</v>
          </cell>
          <cell r="F132">
            <v>850.5</v>
          </cell>
          <cell r="G132">
            <v>0</v>
          </cell>
          <cell r="J132">
            <v>369.09999999999997</v>
          </cell>
          <cell r="K132">
            <v>481.40000000000003</v>
          </cell>
          <cell r="L132" t="str">
            <v>&gt;200</v>
          </cell>
        </row>
        <row r="133">
          <cell r="E133">
            <v>0</v>
          </cell>
          <cell r="F133">
            <v>0</v>
          </cell>
          <cell r="G133">
            <v>0</v>
          </cell>
          <cell r="J133">
            <v>0</v>
          </cell>
          <cell r="K133">
            <v>0</v>
          </cell>
          <cell r="L133" t="str">
            <v xml:space="preserve"> </v>
          </cell>
        </row>
        <row r="134">
          <cell r="E134">
            <v>0</v>
          </cell>
          <cell r="F134">
            <v>0</v>
          </cell>
          <cell r="G134">
            <v>0</v>
          </cell>
          <cell r="J134">
            <v>0</v>
          </cell>
          <cell r="K134">
            <v>0</v>
          </cell>
          <cell r="L134" t="str">
            <v xml:space="preserve"> </v>
          </cell>
        </row>
        <row r="135">
          <cell r="E135">
            <v>141</v>
          </cell>
          <cell r="F135">
            <v>141</v>
          </cell>
          <cell r="G135">
            <v>0</v>
          </cell>
          <cell r="J135">
            <v>158.5</v>
          </cell>
          <cell r="K135">
            <v>-17.5</v>
          </cell>
          <cell r="L135">
            <v>88.958990536277611</v>
          </cell>
        </row>
        <row r="136">
          <cell r="E136">
            <v>709.49999999999989</v>
          </cell>
          <cell r="F136">
            <v>709.49999999999989</v>
          </cell>
          <cell r="G136">
            <v>0</v>
          </cell>
          <cell r="J136">
            <v>210.6</v>
          </cell>
          <cell r="K136">
            <v>498.89999999999986</v>
          </cell>
          <cell r="L136" t="str">
            <v>&gt;200</v>
          </cell>
        </row>
        <row r="137">
          <cell r="E137">
            <v>-84.1</v>
          </cell>
          <cell r="F137">
            <v>-53.5</v>
          </cell>
          <cell r="G137">
            <v>-30.599999999999998</v>
          </cell>
          <cell r="J137">
            <v>-99.499999999999957</v>
          </cell>
          <cell r="K137">
            <v>15.399999999999963</v>
          </cell>
          <cell r="L137">
            <v>84.522613065326667</v>
          </cell>
        </row>
        <row r="138">
          <cell r="E138">
            <v>1035.8</v>
          </cell>
          <cell r="F138">
            <v>674.3</v>
          </cell>
          <cell r="G138">
            <v>361.5</v>
          </cell>
          <cell r="J138">
            <v>672.7</v>
          </cell>
          <cell r="K138">
            <v>363.09999999999991</v>
          </cell>
          <cell r="L138">
            <v>153.97651256132002</v>
          </cell>
        </row>
        <row r="139">
          <cell r="E139">
            <v>-1119.8999999999999</v>
          </cell>
          <cell r="F139">
            <v>-727.8</v>
          </cell>
          <cell r="G139">
            <v>-392.09999999999997</v>
          </cell>
          <cell r="J139">
            <v>-772.19999999999993</v>
          </cell>
          <cell r="K139">
            <v>-347.69999999999993</v>
          </cell>
          <cell r="L139">
            <v>145.02719502719503</v>
          </cell>
        </row>
        <row r="140">
          <cell r="E140">
            <v>0</v>
          </cell>
          <cell r="F140">
            <v>0</v>
          </cell>
          <cell r="G140">
            <v>0</v>
          </cell>
          <cell r="J140">
            <v>0</v>
          </cell>
          <cell r="K140">
            <v>0</v>
          </cell>
          <cell r="L140" t="str">
            <v xml:space="preserve"> </v>
          </cell>
        </row>
        <row r="141">
          <cell r="E141">
            <v>0</v>
          </cell>
          <cell r="F141">
            <v>0</v>
          </cell>
          <cell r="G141">
            <v>0</v>
          </cell>
          <cell r="J141">
            <v>0</v>
          </cell>
          <cell r="K141">
            <v>0</v>
          </cell>
          <cell r="L141" t="str">
            <v xml:space="preserve"> </v>
          </cell>
        </row>
        <row r="142">
          <cell r="E142">
            <v>0</v>
          </cell>
          <cell r="F142">
            <v>0</v>
          </cell>
          <cell r="G142">
            <v>0</v>
          </cell>
          <cell r="J142">
            <v>0</v>
          </cell>
          <cell r="K142">
            <v>0</v>
          </cell>
          <cell r="L142" t="str">
            <v xml:space="preserve"> </v>
          </cell>
        </row>
        <row r="148">
          <cell r="E148">
            <v>0</v>
          </cell>
          <cell r="F148">
            <v>0</v>
          </cell>
          <cell r="G148">
            <v>0</v>
          </cell>
          <cell r="J148">
            <v>0</v>
          </cell>
          <cell r="K148">
            <v>0</v>
          </cell>
          <cell r="L148" t="str">
            <v xml:space="preserve"> </v>
          </cell>
        </row>
        <row r="149">
          <cell r="E149">
            <v>0</v>
          </cell>
          <cell r="F149">
            <v>0</v>
          </cell>
          <cell r="G149">
            <v>0</v>
          </cell>
          <cell r="J149">
            <v>0</v>
          </cell>
          <cell r="K149">
            <v>0</v>
          </cell>
          <cell r="L149" t="str">
            <v xml:space="preserve"> </v>
          </cell>
        </row>
        <row r="150">
          <cell r="E150">
            <v>0</v>
          </cell>
          <cell r="F150">
            <v>0</v>
          </cell>
          <cell r="G150">
            <v>0</v>
          </cell>
          <cell r="J150">
            <v>0</v>
          </cell>
          <cell r="K150">
            <v>0</v>
          </cell>
          <cell r="L150" t="str">
            <v xml:space="preserve"> </v>
          </cell>
        </row>
        <row r="151">
          <cell r="E151">
            <v>0</v>
          </cell>
          <cell r="F151">
            <v>0</v>
          </cell>
          <cell r="G151">
            <v>0</v>
          </cell>
          <cell r="J151">
            <v>0</v>
          </cell>
          <cell r="K151">
            <v>0</v>
          </cell>
          <cell r="L151" t="str">
            <v xml:space="preserve"> </v>
          </cell>
        </row>
        <row r="152">
          <cell r="E152">
            <v>0</v>
          </cell>
          <cell r="F152">
            <v>0</v>
          </cell>
          <cell r="G152">
            <v>0</v>
          </cell>
          <cell r="J152">
            <v>0</v>
          </cell>
          <cell r="K152">
            <v>0</v>
          </cell>
          <cell r="L152" t="str">
            <v xml:space="preserve"> </v>
          </cell>
        </row>
        <row r="153">
          <cell r="E153">
            <v>32</v>
          </cell>
          <cell r="F153">
            <v>32</v>
          </cell>
          <cell r="G153">
            <v>0</v>
          </cell>
          <cell r="J153">
            <v>37.5</v>
          </cell>
          <cell r="K153">
            <v>-5.5</v>
          </cell>
          <cell r="L153">
            <v>85.333333333333343</v>
          </cell>
        </row>
        <row r="154">
          <cell r="E154">
            <v>32</v>
          </cell>
          <cell r="F154">
            <v>32</v>
          </cell>
          <cell r="G154">
            <v>0</v>
          </cell>
          <cell r="J154">
            <v>37.5</v>
          </cell>
          <cell r="K154">
            <v>-5.5</v>
          </cell>
          <cell r="L154">
            <v>85.333333333333343</v>
          </cell>
        </row>
        <row r="155">
          <cell r="E155">
            <v>0</v>
          </cell>
          <cell r="F155">
            <v>0</v>
          </cell>
          <cell r="G155">
            <v>0</v>
          </cell>
          <cell r="J155">
            <v>0</v>
          </cell>
          <cell r="K155">
            <v>0</v>
          </cell>
          <cell r="L155" t="str">
            <v xml:space="preserve"> </v>
          </cell>
        </row>
        <row r="156">
          <cell r="E156">
            <v>0</v>
          </cell>
          <cell r="F156">
            <v>0</v>
          </cell>
          <cell r="G156">
            <v>0</v>
          </cell>
          <cell r="J156">
            <v>0</v>
          </cell>
          <cell r="K156">
            <v>0</v>
          </cell>
          <cell r="L156" t="str">
            <v xml:space="preserve"> </v>
          </cell>
        </row>
        <row r="157">
          <cell r="E157">
            <v>-450.8</v>
          </cell>
          <cell r="F157">
            <v>159.69999999999999</v>
          </cell>
          <cell r="G157">
            <v>-610.5</v>
          </cell>
          <cell r="J157">
            <v>-554.19999999999993</v>
          </cell>
          <cell r="K157">
            <v>103.39999999999992</v>
          </cell>
          <cell r="L157">
            <v>81.342475640562981</v>
          </cell>
        </row>
        <row r="158">
          <cell r="E158">
            <v>-345.9</v>
          </cell>
          <cell r="F158">
            <v>61.8</v>
          </cell>
          <cell r="G158">
            <v>-407.7</v>
          </cell>
          <cell r="J158">
            <v>-274.3</v>
          </cell>
          <cell r="K158">
            <v>-71.599999999999966</v>
          </cell>
          <cell r="L158">
            <v>126.10280714546116</v>
          </cell>
        </row>
        <row r="159">
          <cell r="E159">
            <v>-104.9</v>
          </cell>
          <cell r="F159">
            <v>97.9</v>
          </cell>
          <cell r="G159">
            <v>-202.8</v>
          </cell>
          <cell r="J159">
            <v>-279.89999999999998</v>
          </cell>
          <cell r="K159">
            <v>174.99999999999997</v>
          </cell>
          <cell r="L159">
            <v>37.477670596641659</v>
          </cell>
        </row>
        <row r="160">
          <cell r="E160">
            <v>2.8</v>
          </cell>
          <cell r="F160">
            <v>2.8</v>
          </cell>
          <cell r="G160">
            <v>0</v>
          </cell>
          <cell r="J160">
            <v>13.2</v>
          </cell>
          <cell r="K160">
            <v>-10.399999999999999</v>
          </cell>
          <cell r="L160">
            <v>21.212121212121211</v>
          </cell>
        </row>
        <row r="161">
          <cell r="E161">
            <v>0</v>
          </cell>
          <cell r="F161">
            <v>0</v>
          </cell>
          <cell r="G161">
            <v>0</v>
          </cell>
          <cell r="J161">
            <v>0</v>
          </cell>
          <cell r="K161">
            <v>0</v>
          </cell>
          <cell r="L161" t="str">
            <v xml:space="preserve"> </v>
          </cell>
        </row>
        <row r="162">
          <cell r="E162">
            <v>2.8</v>
          </cell>
          <cell r="F162">
            <v>2.8</v>
          </cell>
          <cell r="G162">
            <v>0</v>
          </cell>
          <cell r="J162">
            <v>13.2</v>
          </cell>
          <cell r="K162">
            <v>-10.399999999999999</v>
          </cell>
          <cell r="L162">
            <v>21.212121212121211</v>
          </cell>
        </row>
        <row r="163">
          <cell r="E163">
            <v>0</v>
          </cell>
          <cell r="F163">
            <v>0</v>
          </cell>
          <cell r="G163">
            <v>0</v>
          </cell>
          <cell r="J163">
            <v>0</v>
          </cell>
          <cell r="K163">
            <v>0</v>
          </cell>
          <cell r="L163" t="str">
            <v xml:space="preserve"> </v>
          </cell>
        </row>
        <row r="164">
          <cell r="E164">
            <v>0</v>
          </cell>
          <cell r="F164">
            <v>0</v>
          </cell>
          <cell r="G164">
            <v>0</v>
          </cell>
          <cell r="J164">
            <v>0</v>
          </cell>
          <cell r="K164">
            <v>0</v>
          </cell>
          <cell r="L164" t="str">
            <v xml:space="preserve"> </v>
          </cell>
        </row>
        <row r="165">
          <cell r="E165">
            <v>0</v>
          </cell>
          <cell r="F165">
            <v>0</v>
          </cell>
          <cell r="G165">
            <v>0</v>
          </cell>
          <cell r="J165">
            <v>0</v>
          </cell>
          <cell r="K165">
            <v>0</v>
          </cell>
          <cell r="L165" t="str">
            <v xml:space="preserve"> </v>
          </cell>
        </row>
        <row r="166">
          <cell r="E166">
            <v>0</v>
          </cell>
          <cell r="F166">
            <v>0</v>
          </cell>
          <cell r="G166">
            <v>0</v>
          </cell>
          <cell r="J166">
            <v>0</v>
          </cell>
          <cell r="K166">
            <v>0</v>
          </cell>
          <cell r="L166" t="str">
            <v xml:space="preserve"> </v>
          </cell>
        </row>
        <row r="167">
          <cell r="E167">
            <v>943.59999999999968</v>
          </cell>
          <cell r="F167">
            <v>-699.10000000000036</v>
          </cell>
          <cell r="G167">
            <v>1642.7</v>
          </cell>
          <cell r="J167">
            <v>3420.6000000000004</v>
          </cell>
          <cell r="K167">
            <v>-2477.0000000000009</v>
          </cell>
          <cell r="L167">
            <v>27.585803660176566</v>
          </cell>
        </row>
        <row r="168">
          <cell r="E168">
            <v>403.8</v>
          </cell>
          <cell r="F168">
            <v>403.8</v>
          </cell>
          <cell r="G168">
            <v>0</v>
          </cell>
          <cell r="J168">
            <v>1118.4000000000001</v>
          </cell>
          <cell r="K168">
            <v>-714.60000000000014</v>
          </cell>
          <cell r="L168">
            <v>36.105150214592271</v>
          </cell>
        </row>
        <row r="169">
          <cell r="E169">
            <v>480</v>
          </cell>
          <cell r="F169">
            <v>480</v>
          </cell>
          <cell r="G169">
            <v>0</v>
          </cell>
          <cell r="J169">
            <v>1058.9000000000001</v>
          </cell>
          <cell r="K169">
            <v>-578.90000000000009</v>
          </cell>
          <cell r="L169">
            <v>45.330059495703082</v>
          </cell>
        </row>
        <row r="170">
          <cell r="E170">
            <v>0</v>
          </cell>
          <cell r="F170">
            <v>0</v>
          </cell>
          <cell r="G170">
            <v>0</v>
          </cell>
          <cell r="J170">
            <v>0</v>
          </cell>
          <cell r="K170">
            <v>0</v>
          </cell>
          <cell r="L170" t="str">
            <v xml:space="preserve"> </v>
          </cell>
        </row>
        <row r="171">
          <cell r="E171">
            <v>-76.2</v>
          </cell>
          <cell r="F171">
            <v>-76.2</v>
          </cell>
          <cell r="G171">
            <v>0</v>
          </cell>
          <cell r="J171">
            <v>59.5</v>
          </cell>
          <cell r="K171">
            <v>-135.69999999999999</v>
          </cell>
          <cell r="L171" t="str">
            <v>&lt;0</v>
          </cell>
        </row>
        <row r="177">
          <cell r="E177">
            <v>0</v>
          </cell>
          <cell r="F177">
            <v>0</v>
          </cell>
          <cell r="G177">
            <v>0</v>
          </cell>
          <cell r="J177">
            <v>0</v>
          </cell>
          <cell r="K177">
            <v>0</v>
          </cell>
          <cell r="L177" t="str">
            <v xml:space="preserve"> </v>
          </cell>
        </row>
        <row r="178">
          <cell r="E178">
            <v>0</v>
          </cell>
          <cell r="F178">
            <v>0</v>
          </cell>
          <cell r="G178">
            <v>0</v>
          </cell>
          <cell r="J178">
            <v>0</v>
          </cell>
          <cell r="K178">
            <v>0</v>
          </cell>
          <cell r="L178" t="str">
            <v xml:space="preserve"> </v>
          </cell>
        </row>
        <row r="179">
          <cell r="E179">
            <v>4.9000000000000004</v>
          </cell>
          <cell r="F179">
            <v>4.9000000000000004</v>
          </cell>
          <cell r="G179">
            <v>0</v>
          </cell>
          <cell r="J179">
            <v>-47.1</v>
          </cell>
          <cell r="K179">
            <v>52</v>
          </cell>
          <cell r="L179" t="str">
            <v>&lt;0</v>
          </cell>
        </row>
        <row r="180">
          <cell r="E180">
            <v>0</v>
          </cell>
          <cell r="F180">
            <v>0</v>
          </cell>
          <cell r="G180">
            <v>0</v>
          </cell>
          <cell r="J180">
            <v>0</v>
          </cell>
          <cell r="K180">
            <v>0</v>
          </cell>
          <cell r="L180" t="str">
            <v xml:space="preserve"> </v>
          </cell>
        </row>
        <row r="181">
          <cell r="E181">
            <v>4.9000000000000004</v>
          </cell>
          <cell r="F181">
            <v>4.9000000000000004</v>
          </cell>
          <cell r="G181">
            <v>0</v>
          </cell>
          <cell r="J181">
            <v>-46.5</v>
          </cell>
          <cell r="K181">
            <v>51.4</v>
          </cell>
          <cell r="L181" t="str">
            <v>&lt;0</v>
          </cell>
        </row>
        <row r="182">
          <cell r="E182">
            <v>0</v>
          </cell>
          <cell r="F182">
            <v>0</v>
          </cell>
          <cell r="G182">
            <v>0</v>
          </cell>
          <cell r="J182">
            <v>0</v>
          </cell>
          <cell r="K182">
            <v>0</v>
          </cell>
          <cell r="L182" t="str">
            <v xml:space="preserve"> </v>
          </cell>
        </row>
        <row r="183">
          <cell r="E183">
            <v>0</v>
          </cell>
          <cell r="F183">
            <v>0</v>
          </cell>
          <cell r="G183">
            <v>0</v>
          </cell>
          <cell r="J183">
            <v>-0.6</v>
          </cell>
          <cell r="K183">
            <v>0.6</v>
          </cell>
          <cell r="L183">
            <v>0</v>
          </cell>
        </row>
        <row r="184">
          <cell r="E184">
            <v>0</v>
          </cell>
          <cell r="F184">
            <v>0</v>
          </cell>
          <cell r="G184">
            <v>0</v>
          </cell>
          <cell r="J184">
            <v>0</v>
          </cell>
          <cell r="K184">
            <v>0</v>
          </cell>
          <cell r="L184" t="str">
            <v xml:space="preserve"> </v>
          </cell>
        </row>
        <row r="185">
          <cell r="E185">
            <v>-32</v>
          </cell>
          <cell r="F185">
            <v>-32</v>
          </cell>
          <cell r="G185">
            <v>0</v>
          </cell>
          <cell r="J185">
            <v>-37.5</v>
          </cell>
          <cell r="K185">
            <v>5.5</v>
          </cell>
          <cell r="L185">
            <v>85.333333333333343</v>
          </cell>
        </row>
        <row r="186">
          <cell r="E186">
            <v>-32</v>
          </cell>
          <cell r="F186">
            <v>-32</v>
          </cell>
          <cell r="G186">
            <v>0</v>
          </cell>
          <cell r="J186">
            <v>-37.5</v>
          </cell>
          <cell r="K186">
            <v>5.5</v>
          </cell>
          <cell r="L186">
            <v>85.333333333333343</v>
          </cell>
        </row>
        <row r="187">
          <cell r="E187">
            <v>0</v>
          </cell>
          <cell r="F187">
            <v>0</v>
          </cell>
          <cell r="G187">
            <v>0</v>
          </cell>
          <cell r="J187">
            <v>0</v>
          </cell>
          <cell r="K187">
            <v>0</v>
          </cell>
          <cell r="L187" t="str">
            <v xml:space="preserve"> </v>
          </cell>
        </row>
        <row r="188">
          <cell r="E188">
            <v>0</v>
          </cell>
          <cell r="F188">
            <v>0</v>
          </cell>
          <cell r="G188">
            <v>0</v>
          </cell>
          <cell r="J188">
            <v>0</v>
          </cell>
          <cell r="K188">
            <v>0</v>
          </cell>
          <cell r="L188" t="str">
            <v xml:space="preserve"> </v>
          </cell>
        </row>
        <row r="189">
          <cell r="E189">
            <v>0</v>
          </cell>
          <cell r="F189">
            <v>0</v>
          </cell>
          <cell r="G189">
            <v>0</v>
          </cell>
          <cell r="J189">
            <v>0</v>
          </cell>
          <cell r="K189">
            <v>0</v>
          </cell>
          <cell r="L189" t="str">
            <v xml:space="preserve"> </v>
          </cell>
        </row>
        <row r="190">
          <cell r="E190">
            <v>0</v>
          </cell>
          <cell r="F190">
            <v>0</v>
          </cell>
          <cell r="G190">
            <v>0</v>
          </cell>
          <cell r="J190">
            <v>0</v>
          </cell>
          <cell r="K190">
            <v>0</v>
          </cell>
          <cell r="L190" t="str">
            <v xml:space="preserve"> </v>
          </cell>
        </row>
        <row r="191">
          <cell r="E191">
            <v>0</v>
          </cell>
          <cell r="F191">
            <v>0</v>
          </cell>
          <cell r="G191">
            <v>0</v>
          </cell>
          <cell r="J191">
            <v>0</v>
          </cell>
          <cell r="K191">
            <v>0</v>
          </cell>
          <cell r="L191" t="str">
            <v xml:space="preserve"> </v>
          </cell>
        </row>
        <row r="192">
          <cell r="E192">
            <v>0</v>
          </cell>
          <cell r="F192">
            <v>0</v>
          </cell>
          <cell r="G192">
            <v>0</v>
          </cell>
          <cell r="J192">
            <v>0</v>
          </cell>
          <cell r="K192">
            <v>0</v>
          </cell>
          <cell r="L192" t="str">
            <v xml:space="preserve"> </v>
          </cell>
        </row>
        <row r="193">
          <cell r="E193">
            <v>0</v>
          </cell>
          <cell r="F193">
            <v>0</v>
          </cell>
          <cell r="G193">
            <v>0</v>
          </cell>
          <cell r="J193">
            <v>0</v>
          </cell>
          <cell r="K193">
            <v>0</v>
          </cell>
          <cell r="L193" t="str">
            <v xml:space="preserve"> </v>
          </cell>
        </row>
        <row r="194">
          <cell r="E194">
            <v>0</v>
          </cell>
          <cell r="F194">
            <v>0</v>
          </cell>
          <cell r="G194">
            <v>0</v>
          </cell>
          <cell r="J194">
            <v>0</v>
          </cell>
          <cell r="K194">
            <v>0</v>
          </cell>
          <cell r="L194" t="str">
            <v xml:space="preserve"> </v>
          </cell>
        </row>
        <row r="195">
          <cell r="E195">
            <v>0</v>
          </cell>
          <cell r="F195">
            <v>0</v>
          </cell>
          <cell r="G195">
            <v>0</v>
          </cell>
          <cell r="J195">
            <v>0</v>
          </cell>
          <cell r="K195">
            <v>0</v>
          </cell>
          <cell r="L195" t="str">
            <v xml:space="preserve"> </v>
          </cell>
        </row>
        <row r="196">
          <cell r="E196">
            <v>534.89999999999975</v>
          </cell>
          <cell r="F196">
            <v>-1107.8000000000004</v>
          </cell>
          <cell r="G196">
            <v>1642.7</v>
          </cell>
          <cell r="J196">
            <v>2349.3000000000002</v>
          </cell>
          <cell r="K196">
            <v>-1814.4000000000005</v>
          </cell>
          <cell r="L196">
            <v>22.768484229344899</v>
          </cell>
        </row>
        <row r="197">
          <cell r="E197">
            <v>2461.1999999999998</v>
          </cell>
          <cell r="F197">
            <v>818.49999999999977</v>
          </cell>
          <cell r="G197">
            <v>1642.7</v>
          </cell>
          <cell r="J197">
            <v>3724.1</v>
          </cell>
          <cell r="K197">
            <v>-1262.9000000000003</v>
          </cell>
          <cell r="L197">
            <v>66.088450900888802</v>
          </cell>
        </row>
        <row r="198">
          <cell r="E198">
            <v>-1926.3000000000002</v>
          </cell>
          <cell r="F198">
            <v>-1926.3000000000002</v>
          </cell>
          <cell r="G198">
            <v>0</v>
          </cell>
          <cell r="J198">
            <v>-1374.8</v>
          </cell>
          <cell r="K198">
            <v>-551.50000000000023</v>
          </cell>
          <cell r="L198">
            <v>140.11492580739016</v>
          </cell>
        </row>
        <row r="199">
          <cell r="E199">
            <v>349.99999999999125</v>
          </cell>
          <cell r="F199">
            <v>873.29999999999154</v>
          </cell>
          <cell r="G199">
            <v>-523.30000000000018</v>
          </cell>
          <cell r="J199">
            <v>-2004.4000000000094</v>
          </cell>
          <cell r="K199">
            <v>2354.4000000000005</v>
          </cell>
          <cell r="L199" t="str">
            <v>&lt;0</v>
          </cell>
        </row>
        <row r="200">
          <cell r="E200">
            <v>6776.9</v>
          </cell>
          <cell r="F200">
            <v>6070.0999999999995</v>
          </cell>
          <cell r="G200">
            <v>706.8</v>
          </cell>
          <cell r="J200">
            <v>4780.5</v>
          </cell>
          <cell r="K200">
            <v>1996.3999999999996</v>
          </cell>
          <cell r="L200">
            <v>141.76132203744379</v>
          </cell>
        </row>
        <row r="201">
          <cell r="E201">
            <v>-22.8</v>
          </cell>
          <cell r="F201">
            <v>14.800000000000002</v>
          </cell>
          <cell r="G201">
            <v>-37.6</v>
          </cell>
          <cell r="J201">
            <v>-8</v>
          </cell>
          <cell r="K201">
            <v>-14.8</v>
          </cell>
          <cell r="L201" t="str">
            <v>&gt;200</v>
          </cell>
        </row>
        <row r="202">
          <cell r="E202">
            <v>-6404.1000000000085</v>
          </cell>
          <cell r="F202">
            <v>-5211.6000000000085</v>
          </cell>
          <cell r="G202">
            <v>-1192.5</v>
          </cell>
          <cell r="J202">
            <v>-6776.9000000000087</v>
          </cell>
          <cell r="K202">
            <v>372.80000000000018</v>
          </cell>
          <cell r="L202">
            <v>94.498959701338364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showZeros="0" tabSelected="1" view="pageBreakPreview" zoomScaleNormal="100" zoomScaleSheetLayoutView="100" workbookViewId="0">
      <selection activeCell="D5" sqref="D5"/>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1"/>
      <c r="B1" s="1"/>
      <c r="C1" s="2"/>
      <c r="D1" s="2"/>
      <c r="E1" s="3"/>
      <c r="F1" s="4"/>
      <c r="G1" s="5" t="s">
        <v>0</v>
      </c>
      <c r="H1" s="5"/>
      <c r="I1" s="2"/>
    </row>
    <row r="2" spans="1:12" ht="20.25" x14ac:dyDescent="0.25">
      <c r="A2" s="6" t="s">
        <v>1</v>
      </c>
      <c r="B2" s="6"/>
      <c r="C2" s="6"/>
      <c r="D2" s="6"/>
      <c r="E2" s="6"/>
      <c r="F2" s="7"/>
      <c r="G2" s="7"/>
      <c r="H2" s="7"/>
      <c r="I2" s="7"/>
    </row>
    <row r="3" spans="1:12" ht="20.25" x14ac:dyDescent="0.25">
      <c r="A3" s="6" t="s">
        <v>2</v>
      </c>
      <c r="B3" s="6"/>
      <c r="C3" s="6"/>
      <c r="D3" s="6"/>
      <c r="E3" s="6"/>
      <c r="F3" s="7"/>
      <c r="G3" s="7"/>
      <c r="H3" s="7"/>
      <c r="I3" s="7"/>
    </row>
    <row r="4" spans="1:12" ht="18.75" customHeight="1" x14ac:dyDescent="0.25">
      <c r="A4" s="8" t="str">
        <f>[1]main!A1</f>
        <v>la situația din 31 decembrie 2018</v>
      </c>
      <c r="B4" s="8"/>
      <c r="C4" s="8"/>
      <c r="D4" s="8"/>
      <c r="E4" s="8"/>
      <c r="F4" s="9"/>
      <c r="G4" s="9"/>
      <c r="H4" s="9"/>
      <c r="I4" s="9"/>
    </row>
    <row r="5" spans="1:12" ht="12.75" customHeight="1" x14ac:dyDescent="0.25">
      <c r="A5" s="9"/>
      <c r="B5" s="9"/>
      <c r="C5" s="9"/>
      <c r="D5" s="9"/>
      <c r="E5" s="9"/>
      <c r="F5" s="9"/>
      <c r="G5" s="9"/>
      <c r="H5" s="9"/>
      <c r="I5" s="9"/>
    </row>
    <row r="6" spans="1:12" x14ac:dyDescent="0.25">
      <c r="A6" s="2"/>
      <c r="B6" s="2"/>
      <c r="C6" s="2"/>
      <c r="D6" s="2"/>
      <c r="E6" s="3"/>
      <c r="F6" s="10"/>
      <c r="H6" s="11" t="s">
        <v>3</v>
      </c>
      <c r="I6" s="2"/>
    </row>
    <row r="7" spans="1:12" ht="31.5" customHeight="1" x14ac:dyDescent="0.25">
      <c r="A7" s="12" t="s">
        <v>4</v>
      </c>
      <c r="B7" s="13" t="s">
        <v>5</v>
      </c>
      <c r="C7" s="12" t="s">
        <v>6</v>
      </c>
      <c r="D7" s="14" t="s">
        <v>7</v>
      </c>
      <c r="E7" s="14"/>
      <c r="F7" s="15" t="s">
        <v>8</v>
      </c>
      <c r="G7" s="15" t="s">
        <v>9</v>
      </c>
      <c r="H7" s="15"/>
    </row>
    <row r="8" spans="1:12" ht="30" customHeight="1" x14ac:dyDescent="0.25">
      <c r="A8" s="16"/>
      <c r="B8" s="17"/>
      <c r="C8" s="16"/>
      <c r="D8" s="18" t="s">
        <v>10</v>
      </c>
      <c r="E8" s="18" t="s">
        <v>11</v>
      </c>
      <c r="F8" s="15"/>
      <c r="G8" s="19" t="s">
        <v>13</v>
      </c>
      <c r="H8" s="19" t="s">
        <v>12</v>
      </c>
    </row>
    <row r="9" spans="1:12" x14ac:dyDescent="0.25">
      <c r="A9" s="20">
        <v>1</v>
      </c>
      <c r="B9" s="21">
        <v>2</v>
      </c>
      <c r="C9" s="20">
        <v>5</v>
      </c>
      <c r="D9" s="20">
        <v>6</v>
      </c>
      <c r="E9" s="20">
        <v>7</v>
      </c>
      <c r="F9" s="22">
        <v>6</v>
      </c>
      <c r="G9" s="22">
        <v>7</v>
      </c>
      <c r="H9" s="22">
        <v>8</v>
      </c>
    </row>
    <row r="10" spans="1:12" ht="17.25" x14ac:dyDescent="0.25">
      <c r="A10" s="23" t="s">
        <v>14</v>
      </c>
      <c r="B10" s="24">
        <v>1</v>
      </c>
      <c r="C10" s="25">
        <f>[1]main!E9</f>
        <v>57964.900000000009</v>
      </c>
      <c r="D10" s="25">
        <f>[1]main!F9</f>
        <v>57384.5</v>
      </c>
      <c r="E10" s="25">
        <f>[1]main!G9</f>
        <v>609.50000000000011</v>
      </c>
      <c r="F10" s="26">
        <f>[1]main!J9</f>
        <v>53377.600000000006</v>
      </c>
      <c r="G10" s="26">
        <f>[1]main!K9</f>
        <v>4587.3000000000029</v>
      </c>
      <c r="H10" s="26">
        <f>[1]main!L9</f>
        <v>108.59405443481911</v>
      </c>
    </row>
    <row r="11" spans="1:12" ht="15.75" x14ac:dyDescent="0.25">
      <c r="A11" s="27" t="s">
        <v>15</v>
      </c>
      <c r="B11" s="28">
        <v>11</v>
      </c>
      <c r="C11" s="29">
        <f>[1]main!E10</f>
        <v>37660.100000000006</v>
      </c>
      <c r="D11" s="29">
        <f>[1]main!F10</f>
        <v>37660.100000000006</v>
      </c>
      <c r="E11" s="29">
        <f>[1]main!G10</f>
        <v>0</v>
      </c>
      <c r="F11" s="30">
        <f>[1]main!J10</f>
        <v>34475.800000000003</v>
      </c>
      <c r="G11" s="30">
        <f>[1]main!K10</f>
        <v>3184.3000000000029</v>
      </c>
      <c r="H11" s="30">
        <f>[1]main!L10</f>
        <v>109.23633389217946</v>
      </c>
      <c r="L11" s="31"/>
    </row>
    <row r="12" spans="1:12" ht="16.5" customHeight="1" x14ac:dyDescent="0.25">
      <c r="A12" s="32" t="s">
        <v>16</v>
      </c>
      <c r="B12" s="33">
        <v>111</v>
      </c>
      <c r="C12" s="34">
        <f>[1]main!E11</f>
        <v>9338.7000000000007</v>
      </c>
      <c r="D12" s="34">
        <f>[1]main!F11</f>
        <v>9338.7000000000007</v>
      </c>
      <c r="E12" s="34">
        <f>[1]main!G11</f>
        <v>0</v>
      </c>
      <c r="F12" s="35">
        <f>[1]main!J11</f>
        <v>7722.7999999999993</v>
      </c>
      <c r="G12" s="35">
        <f>[1]main!K11</f>
        <v>1615.9000000000015</v>
      </c>
      <c r="H12" s="35">
        <f>[1]main!L11</f>
        <v>120.92375822240639</v>
      </c>
      <c r="L12" s="36"/>
    </row>
    <row r="13" spans="1:12" ht="14.25" customHeight="1" x14ac:dyDescent="0.25">
      <c r="A13" s="37" t="s">
        <v>17</v>
      </c>
      <c r="B13" s="38">
        <v>1111</v>
      </c>
      <c r="C13" s="39">
        <f>[1]main!E13</f>
        <v>3982</v>
      </c>
      <c r="D13" s="39">
        <f>[1]main!F13</f>
        <v>3982</v>
      </c>
      <c r="E13" s="39">
        <f>[1]main!G13</f>
        <v>0</v>
      </c>
      <c r="F13" s="40">
        <f>[1]main!J13</f>
        <v>3648.9</v>
      </c>
      <c r="G13" s="40">
        <f>[1]main!K13</f>
        <v>333.09999999999991</v>
      </c>
      <c r="H13" s="40">
        <f>[1]main!L13</f>
        <v>109.12877853599714</v>
      </c>
      <c r="L13" s="41"/>
    </row>
    <row r="14" spans="1:12" ht="12.75" customHeight="1" x14ac:dyDescent="0.25">
      <c r="A14" s="37" t="s">
        <v>18</v>
      </c>
      <c r="B14" s="38">
        <v>1112</v>
      </c>
      <c r="C14" s="39">
        <f>[1]main!E14</f>
        <v>5356.7</v>
      </c>
      <c r="D14" s="39">
        <f>[1]main!F14</f>
        <v>5356.7</v>
      </c>
      <c r="E14" s="39">
        <f>[1]main!G14</f>
        <v>0</v>
      </c>
      <c r="F14" s="40">
        <f>[1]main!J14</f>
        <v>4073.9</v>
      </c>
      <c r="G14" s="40">
        <f>[1]main!K14</f>
        <v>1282.7999999999997</v>
      </c>
      <c r="H14" s="40">
        <f>[1]main!L14</f>
        <v>131.48825449814674</v>
      </c>
      <c r="L14" s="42"/>
    </row>
    <row r="15" spans="1:12" x14ac:dyDescent="0.25">
      <c r="A15" s="32" t="s">
        <v>19</v>
      </c>
      <c r="B15" s="43">
        <v>113</v>
      </c>
      <c r="C15" s="34">
        <f>[1]main!E15</f>
        <v>563.79999999999995</v>
      </c>
      <c r="D15" s="34">
        <f>[1]main!F15</f>
        <v>563.79999999999995</v>
      </c>
      <c r="E15" s="34">
        <f>[1]main!G15</f>
        <v>0</v>
      </c>
      <c r="F15" s="35">
        <f>[1]main!J15</f>
        <v>546.20000000000005</v>
      </c>
      <c r="G15" s="35">
        <f>[1]main!K15</f>
        <v>17.599999999999909</v>
      </c>
      <c r="H15" s="35">
        <f>[1]main!L15</f>
        <v>103.22226290735992</v>
      </c>
      <c r="L15" s="44"/>
    </row>
    <row r="16" spans="1:12" x14ac:dyDescent="0.25">
      <c r="A16" s="45" t="s">
        <v>20</v>
      </c>
      <c r="B16" s="46">
        <v>1131</v>
      </c>
      <c r="C16" s="39">
        <f>[1]main!E17</f>
        <v>185.6</v>
      </c>
      <c r="D16" s="39">
        <f>[1]main!F17</f>
        <v>185.6</v>
      </c>
      <c r="E16" s="39">
        <f>[1]main!G17</f>
        <v>0</v>
      </c>
      <c r="F16" s="40">
        <f>[1]main!J17</f>
        <v>193.6</v>
      </c>
      <c r="G16" s="40">
        <f>[1]main!K17</f>
        <v>-8</v>
      </c>
      <c r="H16" s="40">
        <f>[1]main!L17</f>
        <v>95.867768595041326</v>
      </c>
      <c r="L16" s="44"/>
    </row>
    <row r="17" spans="1:12" x14ac:dyDescent="0.25">
      <c r="A17" s="45" t="s">
        <v>21</v>
      </c>
      <c r="B17" s="46">
        <v>1132</v>
      </c>
      <c r="C17" s="39">
        <f>[1]main!E18</f>
        <v>327.8</v>
      </c>
      <c r="D17" s="39">
        <f>[1]main!F18</f>
        <v>327.8</v>
      </c>
      <c r="E17" s="39">
        <f>[1]main!G18</f>
        <v>0</v>
      </c>
      <c r="F17" s="40">
        <f>[1]main!J18</f>
        <v>306</v>
      </c>
      <c r="G17" s="40">
        <f>[1]main!K18</f>
        <v>21.800000000000011</v>
      </c>
      <c r="H17" s="40">
        <f>[1]main!L18</f>
        <v>107.12418300653594</v>
      </c>
      <c r="L17" s="44"/>
    </row>
    <row r="18" spans="1:12" x14ac:dyDescent="0.25">
      <c r="A18" s="45" t="s">
        <v>22</v>
      </c>
      <c r="B18" s="46">
        <v>1133</v>
      </c>
      <c r="C18" s="39">
        <f>[1]main!E19</f>
        <v>8.9</v>
      </c>
      <c r="D18" s="39">
        <f>[1]main!F19</f>
        <v>8.9</v>
      </c>
      <c r="E18" s="39">
        <f>[1]main!G19</f>
        <v>0</v>
      </c>
      <c r="F18" s="40">
        <f>[1]main!J19</f>
        <v>3.1</v>
      </c>
      <c r="G18" s="40">
        <f>[1]main!K19</f>
        <v>5.8000000000000007</v>
      </c>
      <c r="H18" s="40" t="str">
        <f>[1]main!L19</f>
        <v>&gt;200</v>
      </c>
    </row>
    <row r="19" spans="1:12" x14ac:dyDescent="0.25">
      <c r="A19" s="45" t="s">
        <v>23</v>
      </c>
      <c r="B19" s="46">
        <v>1136</v>
      </c>
      <c r="C19" s="39">
        <f>[1]main!E20</f>
        <v>41.5</v>
      </c>
      <c r="D19" s="39">
        <f>[1]main!F20</f>
        <v>0</v>
      </c>
      <c r="E19" s="39">
        <f>[1]main!G20</f>
        <v>0</v>
      </c>
      <c r="F19" s="40">
        <f>[1]main!J20</f>
        <v>43.5</v>
      </c>
      <c r="G19" s="40">
        <f>[1]main!K20</f>
        <v>-2</v>
      </c>
      <c r="H19" s="40">
        <f>[1]main!L20</f>
        <v>95.402298850574709</v>
      </c>
    </row>
    <row r="20" spans="1:12" x14ac:dyDescent="0.25">
      <c r="A20" s="47" t="s">
        <v>24</v>
      </c>
      <c r="B20" s="43">
        <v>114</v>
      </c>
      <c r="C20" s="34">
        <f>[1]main!E21</f>
        <v>26091.800000000007</v>
      </c>
      <c r="D20" s="34">
        <f>[1]main!F21</f>
        <v>26091.800000000007</v>
      </c>
      <c r="E20" s="34">
        <f>[1]main!G21</f>
        <v>0</v>
      </c>
      <c r="F20" s="35">
        <f>[1]main!J21</f>
        <v>24615.7</v>
      </c>
      <c r="G20" s="35">
        <f>[1]main!K21</f>
        <v>1476.1000000000058</v>
      </c>
      <c r="H20" s="35">
        <f>[1]main!L21</f>
        <v>105.99657941882622</v>
      </c>
    </row>
    <row r="21" spans="1:12" ht="14.25" customHeight="1" x14ac:dyDescent="0.25">
      <c r="A21" s="48" t="s">
        <v>25</v>
      </c>
      <c r="B21" s="43"/>
      <c r="C21" s="34">
        <f>[1]main!E22</f>
        <v>0</v>
      </c>
      <c r="D21" s="34">
        <f>[1]main!F22</f>
        <v>0</v>
      </c>
      <c r="E21" s="34">
        <f>[1]main!G22</f>
        <v>0</v>
      </c>
      <c r="F21" s="35">
        <f>[1]main!J22</f>
        <v>0</v>
      </c>
      <c r="G21" s="35">
        <f>[1]main!K22</f>
        <v>0</v>
      </c>
      <c r="H21" s="35">
        <f>[1]main!L22</f>
        <v>0</v>
      </c>
    </row>
    <row r="22" spans="1:12" ht="18" customHeight="1" x14ac:dyDescent="0.25">
      <c r="A22" s="49" t="s">
        <v>26</v>
      </c>
      <c r="B22" s="50">
        <v>1141</v>
      </c>
      <c r="C22" s="51">
        <f>[1]main!E23</f>
        <v>18615.600000000002</v>
      </c>
      <c r="D22" s="51">
        <f>[1]main!F23</f>
        <v>18615.600000000002</v>
      </c>
      <c r="E22" s="51">
        <f>[1]main!G23</f>
        <v>0</v>
      </c>
      <c r="F22" s="52">
        <f>[1]main!J23</f>
        <v>16870.100000000002</v>
      </c>
      <c r="G22" s="52">
        <f>[1]main!K23</f>
        <v>1745.5</v>
      </c>
      <c r="H22" s="52">
        <f>[1]main!L23</f>
        <v>110.34670808116134</v>
      </c>
    </row>
    <row r="23" spans="1:12" ht="14.25" customHeight="1" x14ac:dyDescent="0.25">
      <c r="A23" s="53" t="s">
        <v>27</v>
      </c>
      <c r="B23" s="54"/>
      <c r="C23" s="34">
        <f>[1]main!E24</f>
        <v>0</v>
      </c>
      <c r="D23" s="34">
        <f>[1]main!F24</f>
        <v>0</v>
      </c>
      <c r="E23" s="34">
        <f>[1]main!G24</f>
        <v>0</v>
      </c>
      <c r="F23" s="35">
        <f>[1]main!J24</f>
        <v>0</v>
      </c>
      <c r="G23" s="35">
        <f>[1]main!K24</f>
        <v>0</v>
      </c>
      <c r="H23" s="35">
        <f>[1]main!L24</f>
        <v>0</v>
      </c>
    </row>
    <row r="24" spans="1:12" ht="25.5" x14ac:dyDescent="0.25">
      <c r="A24" s="55" t="s">
        <v>28</v>
      </c>
      <c r="B24" s="56">
        <v>11411</v>
      </c>
      <c r="C24" s="57">
        <f>[1]main!E25</f>
        <v>7105.5</v>
      </c>
      <c r="D24" s="57">
        <f>[1]main!F25</f>
        <v>7105.5</v>
      </c>
      <c r="E24" s="57">
        <f>[1]main!G25</f>
        <v>0</v>
      </c>
      <c r="F24" s="58">
        <f>[1]main!J25</f>
        <v>6286.5</v>
      </c>
      <c r="G24" s="58">
        <f>[1]main!K25</f>
        <v>819</v>
      </c>
      <c r="H24" s="58">
        <f>[1]main!L25</f>
        <v>113.02791696492484</v>
      </c>
    </row>
    <row r="25" spans="1:12" x14ac:dyDescent="0.25">
      <c r="A25" s="55" t="s">
        <v>29</v>
      </c>
      <c r="B25" s="56">
        <v>11412</v>
      </c>
      <c r="C25" s="57">
        <f>[1]main!E26</f>
        <v>14364.7</v>
      </c>
      <c r="D25" s="57">
        <f>[1]main!F26</f>
        <v>14364.7</v>
      </c>
      <c r="E25" s="57">
        <f>[1]main!G26</f>
        <v>0</v>
      </c>
      <c r="F25" s="58">
        <f>[1]main!J26</f>
        <v>13226.2</v>
      </c>
      <c r="G25" s="58">
        <f>[1]main!K26</f>
        <v>1138.5</v>
      </c>
      <c r="H25" s="58">
        <f>[1]main!L26</f>
        <v>108.60791459376087</v>
      </c>
    </row>
    <row r="26" spans="1:12" x14ac:dyDescent="0.25">
      <c r="A26" s="55" t="s">
        <v>30</v>
      </c>
      <c r="B26" s="56">
        <v>11413</v>
      </c>
      <c r="C26" s="57">
        <f>[1]main!E27</f>
        <v>-2854.6</v>
      </c>
      <c r="D26" s="57">
        <f>[1]main!F27</f>
        <v>-2854.6</v>
      </c>
      <c r="E26" s="57">
        <f>[1]main!G27</f>
        <v>0</v>
      </c>
      <c r="F26" s="58">
        <f>[1]main!J27</f>
        <v>-2642.6</v>
      </c>
      <c r="G26" s="58">
        <f>[1]main!K27</f>
        <v>-212</v>
      </c>
      <c r="H26" s="58">
        <f>[1]main!L27</f>
        <v>108.02240217967154</v>
      </c>
    </row>
    <row r="27" spans="1:12" x14ac:dyDescent="0.25">
      <c r="A27" s="49" t="s">
        <v>31</v>
      </c>
      <c r="B27" s="59">
        <v>1142</v>
      </c>
      <c r="C27" s="51">
        <f>[1]main!E28</f>
        <v>5683.3</v>
      </c>
      <c r="D27" s="51">
        <f>[1]main!F28</f>
        <v>5683.3</v>
      </c>
      <c r="E27" s="51">
        <f>[1]main!G28</f>
        <v>0</v>
      </c>
      <c r="F27" s="52">
        <f>[1]main!J28</f>
        <v>5950</v>
      </c>
      <c r="G27" s="52">
        <f>[1]main!K28</f>
        <v>-266.69999999999982</v>
      </c>
      <c r="H27" s="52">
        <f>[1]main!L28</f>
        <v>95.517647058823528</v>
      </c>
    </row>
    <row r="28" spans="1:12" x14ac:dyDescent="0.25">
      <c r="A28" s="53" t="s">
        <v>27</v>
      </c>
      <c r="B28" s="54"/>
      <c r="C28" s="34">
        <f>[1]main!E29</f>
        <v>0</v>
      </c>
      <c r="D28" s="34">
        <f>[1]main!F29</f>
        <v>0</v>
      </c>
      <c r="E28" s="34">
        <f>[1]main!G29</f>
        <v>0</v>
      </c>
      <c r="F28" s="60">
        <f>[1]main!J29</f>
        <v>0</v>
      </c>
      <c r="G28" s="61">
        <f>[1]main!K29</f>
        <v>0</v>
      </c>
      <c r="H28" s="60" t="str">
        <f>[1]main!L29</f>
        <v xml:space="preserve"> </v>
      </c>
    </row>
    <row r="29" spans="1:12" x14ac:dyDescent="0.25">
      <c r="A29" s="55" t="s">
        <v>32</v>
      </c>
      <c r="B29" s="54"/>
      <c r="C29" s="57">
        <f>[1]main!E30</f>
        <v>496.1</v>
      </c>
      <c r="D29" s="57">
        <f>[1]main!F30</f>
        <v>496.1</v>
      </c>
      <c r="E29" s="57">
        <f>[1]main!G30</f>
        <v>0</v>
      </c>
      <c r="F29" s="62">
        <f>[1]main!J30</f>
        <v>576.79999999999995</v>
      </c>
      <c r="G29" s="62">
        <f>[1]main!K30</f>
        <v>-80.699999999999932</v>
      </c>
      <c r="H29" s="63">
        <f>[1]main!L30</f>
        <v>86.009015256588086</v>
      </c>
    </row>
    <row r="30" spans="1:12" x14ac:dyDescent="0.25">
      <c r="A30" s="55" t="s">
        <v>33</v>
      </c>
      <c r="B30" s="54"/>
      <c r="C30" s="57">
        <f>[1]main!E31</f>
        <v>5407.2</v>
      </c>
      <c r="D30" s="57">
        <f>[1]main!F31</f>
        <v>5407.2</v>
      </c>
      <c r="E30" s="57">
        <f>[1]main!G31</f>
        <v>0</v>
      </c>
      <c r="F30" s="62">
        <f>[1]main!J31</f>
        <v>5585.8</v>
      </c>
      <c r="G30" s="62">
        <f>[1]main!K31</f>
        <v>-178.60000000000036</v>
      </c>
      <c r="H30" s="63">
        <f>[1]main!L31</f>
        <v>96.802606609617243</v>
      </c>
    </row>
    <row r="31" spans="1:12" hidden="1" x14ac:dyDescent="0.25">
      <c r="A31" s="55" t="s">
        <v>34</v>
      </c>
      <c r="B31" s="56">
        <v>11421</v>
      </c>
      <c r="C31" s="57">
        <f>[1]main!E32</f>
        <v>22</v>
      </c>
      <c r="D31" s="57">
        <f>[1]main!F32</f>
        <v>22</v>
      </c>
      <c r="E31" s="57">
        <f>[1]main!G32</f>
        <v>0</v>
      </c>
      <c r="F31" s="62">
        <f>[1]main!J32</f>
        <v>0</v>
      </c>
      <c r="G31" s="62">
        <f>[1]main!K32</f>
        <v>22</v>
      </c>
      <c r="H31" s="63">
        <f>[1]main!L32</f>
        <v>0</v>
      </c>
    </row>
    <row r="32" spans="1:12" hidden="1" x14ac:dyDescent="0.25">
      <c r="A32" s="55" t="s">
        <v>35</v>
      </c>
      <c r="B32" s="56">
        <v>11422</v>
      </c>
      <c r="C32" s="57">
        <f>[1]main!E33</f>
        <v>88</v>
      </c>
      <c r="D32" s="57">
        <f>[1]main!F33</f>
        <v>88</v>
      </c>
      <c r="E32" s="57">
        <f>[1]main!G33</f>
        <v>0</v>
      </c>
      <c r="F32" s="62">
        <f>[1]main!J33</f>
        <v>0</v>
      </c>
      <c r="G32" s="62">
        <f>[1]main!K33</f>
        <v>88</v>
      </c>
      <c r="H32" s="63">
        <f>[1]main!L33</f>
        <v>0</v>
      </c>
    </row>
    <row r="33" spans="1:8" hidden="1" x14ac:dyDescent="0.25">
      <c r="A33" s="55" t="s">
        <v>36</v>
      </c>
      <c r="B33" s="56">
        <v>11423</v>
      </c>
      <c r="C33" s="57">
        <f>[1]main!E34</f>
        <v>34.4</v>
      </c>
      <c r="D33" s="57">
        <f>[1]main!F34</f>
        <v>34.4</v>
      </c>
      <c r="E33" s="57">
        <f>[1]main!G34</f>
        <v>0</v>
      </c>
      <c r="F33" s="62">
        <f>[1]main!J34</f>
        <v>0</v>
      </c>
      <c r="G33" s="62">
        <f>[1]main!K34</f>
        <v>34.4</v>
      </c>
      <c r="H33" s="63">
        <f>[1]main!L34</f>
        <v>0</v>
      </c>
    </row>
    <row r="34" spans="1:8" hidden="1" x14ac:dyDescent="0.25">
      <c r="A34" s="55" t="s">
        <v>37</v>
      </c>
      <c r="B34" s="56">
        <v>11424</v>
      </c>
      <c r="C34" s="57">
        <f>[1]main!E35</f>
        <v>91.1</v>
      </c>
      <c r="D34" s="57">
        <f>[1]main!F35</f>
        <v>91.1</v>
      </c>
      <c r="E34" s="57">
        <f>[1]main!G35</f>
        <v>0</v>
      </c>
      <c r="F34" s="62">
        <f>[1]main!J35</f>
        <v>0</v>
      </c>
      <c r="G34" s="62">
        <f>[1]main!K35</f>
        <v>91.1</v>
      </c>
      <c r="H34" s="63">
        <f>[1]main!L35</f>
        <v>0</v>
      </c>
    </row>
    <row r="35" spans="1:8" hidden="1" x14ac:dyDescent="0.25">
      <c r="A35" s="55" t="s">
        <v>38</v>
      </c>
      <c r="B35" s="56">
        <v>11425</v>
      </c>
      <c r="C35" s="57">
        <f>[1]main!E36</f>
        <v>12.6</v>
      </c>
      <c r="D35" s="57">
        <f>[1]main!F36</f>
        <v>12.6</v>
      </c>
      <c r="E35" s="57">
        <f>[1]main!G36</f>
        <v>0</v>
      </c>
      <c r="F35" s="62">
        <f>[1]main!J36</f>
        <v>0</v>
      </c>
      <c r="G35" s="62">
        <f>[1]main!K36</f>
        <v>12.6</v>
      </c>
      <c r="H35" s="63">
        <f>[1]main!L36</f>
        <v>0</v>
      </c>
    </row>
    <row r="36" spans="1:8" hidden="1" x14ac:dyDescent="0.25">
      <c r="A36" s="55" t="s">
        <v>39</v>
      </c>
      <c r="B36" s="56">
        <v>11426</v>
      </c>
      <c r="C36" s="57">
        <f>[1]main!E37</f>
        <v>0.7</v>
      </c>
      <c r="D36" s="57">
        <f>[1]main!F37</f>
        <v>0.7</v>
      </c>
      <c r="E36" s="57">
        <f>[1]main!G37</f>
        <v>0</v>
      </c>
      <c r="F36" s="62">
        <f>[1]main!J37</f>
        <v>3.7</v>
      </c>
      <c r="G36" s="62">
        <f>[1]main!K37</f>
        <v>-3</v>
      </c>
      <c r="H36" s="63">
        <f>[1]main!L37</f>
        <v>18.918918918918916</v>
      </c>
    </row>
    <row r="37" spans="1:8" hidden="1" x14ac:dyDescent="0.25">
      <c r="A37" s="55" t="s">
        <v>40</v>
      </c>
      <c r="B37" s="56">
        <v>11427</v>
      </c>
      <c r="C37" s="57">
        <f>[1]main!E38</f>
        <v>1.6</v>
      </c>
      <c r="D37" s="57">
        <f>[1]main!F38</f>
        <v>1.6</v>
      </c>
      <c r="E37" s="57">
        <f>[1]main!G38</f>
        <v>0</v>
      </c>
      <c r="F37" s="62">
        <f>[1]main!J38</f>
        <v>0</v>
      </c>
      <c r="G37" s="62">
        <f>[1]main!K38</f>
        <v>1.6</v>
      </c>
      <c r="H37" s="63">
        <f>[1]main!L38</f>
        <v>0</v>
      </c>
    </row>
    <row r="38" spans="1:8" x14ac:dyDescent="0.25">
      <c r="A38" s="55" t="s">
        <v>41</v>
      </c>
      <c r="B38" s="56">
        <v>11429</v>
      </c>
      <c r="C38" s="57">
        <f>[1]main!E39</f>
        <v>-220</v>
      </c>
      <c r="D38" s="57">
        <f>[1]main!F39</f>
        <v>-220</v>
      </c>
      <c r="E38" s="57">
        <f>[1]main!G39</f>
        <v>0</v>
      </c>
      <c r="F38" s="62">
        <f>[1]main!J39</f>
        <v>-212.6</v>
      </c>
      <c r="G38" s="62">
        <f>[1]main!K39</f>
        <v>-7.4000000000000057</v>
      </c>
      <c r="H38" s="63">
        <f>[1]main!L39</f>
        <v>103.48071495766698</v>
      </c>
    </row>
    <row r="39" spans="1:8" x14ac:dyDescent="0.25">
      <c r="A39" s="64" t="s">
        <v>42</v>
      </c>
      <c r="B39" s="59">
        <v>1144</v>
      </c>
      <c r="C39" s="51">
        <f>[1]main!E40</f>
        <v>446.5</v>
      </c>
      <c r="D39" s="51">
        <f>[1]main!F40</f>
        <v>446.5</v>
      </c>
      <c r="E39" s="51">
        <f>[1]main!G40</f>
        <v>0</v>
      </c>
      <c r="F39" s="52">
        <f>[1]main!J40</f>
        <v>423.1</v>
      </c>
      <c r="G39" s="52">
        <f>[1]main!K40</f>
        <v>23.399999999999977</v>
      </c>
      <c r="H39" s="52">
        <f>[1]main!L40</f>
        <v>105.53060742141338</v>
      </c>
    </row>
    <row r="40" spans="1:8" ht="30" x14ac:dyDescent="0.25">
      <c r="A40" s="64" t="s">
        <v>43</v>
      </c>
      <c r="B40" s="59">
        <v>1145</v>
      </c>
      <c r="C40" s="51">
        <f>[1]main!E41</f>
        <v>374.59999999999997</v>
      </c>
      <c r="D40" s="51">
        <f>[1]main!F41</f>
        <v>374.59999999999997</v>
      </c>
      <c r="E40" s="51">
        <f>[1]main!G41</f>
        <v>0</v>
      </c>
      <c r="F40" s="52">
        <f>[1]main!J41</f>
        <v>455.1</v>
      </c>
      <c r="G40" s="52">
        <f>[1]main!K41</f>
        <v>-80.500000000000057</v>
      </c>
      <c r="H40" s="52">
        <f>[1]main!L41</f>
        <v>82.31157987255547</v>
      </c>
    </row>
    <row r="41" spans="1:8" x14ac:dyDescent="0.25">
      <c r="A41" s="64" t="s">
        <v>44</v>
      </c>
      <c r="B41" s="59">
        <v>1146</v>
      </c>
      <c r="C41" s="51">
        <f>[1]main!E42</f>
        <v>971.8</v>
      </c>
      <c r="D41" s="51">
        <f>[1]main!F42</f>
        <v>971.8</v>
      </c>
      <c r="E41" s="51">
        <f>[1]main!G42</f>
        <v>0</v>
      </c>
      <c r="F41" s="52">
        <f>[1]main!J42</f>
        <v>917.4</v>
      </c>
      <c r="G41" s="52">
        <f>[1]main!K42</f>
        <v>54.399999999999977</v>
      </c>
      <c r="H41" s="52">
        <f>[1]main!L42</f>
        <v>105.92980161325485</v>
      </c>
    </row>
    <row r="42" spans="1:8" x14ac:dyDescent="0.25">
      <c r="A42" s="47" t="s">
        <v>45</v>
      </c>
      <c r="B42" s="43">
        <v>115</v>
      </c>
      <c r="C42" s="34">
        <f>[1]main!E43</f>
        <v>1665.8</v>
      </c>
      <c r="D42" s="34">
        <f>[1]main!F43</f>
        <v>1665.8</v>
      </c>
      <c r="E42" s="34">
        <f>[1]main!G43</f>
        <v>0</v>
      </c>
      <c r="F42" s="61">
        <f>[1]main!J43</f>
        <v>1591.1</v>
      </c>
      <c r="G42" s="61">
        <f>[1]main!K43</f>
        <v>74.700000000000045</v>
      </c>
      <c r="H42" s="60">
        <f>[1]main!L43</f>
        <v>104.69486518760607</v>
      </c>
    </row>
    <row r="43" spans="1:8" x14ac:dyDescent="0.25">
      <c r="A43" s="65" t="s">
        <v>46</v>
      </c>
      <c r="B43" s="46">
        <v>1151</v>
      </c>
      <c r="C43" s="39">
        <f>[1]main!E45</f>
        <v>1110</v>
      </c>
      <c r="D43" s="39">
        <f>[1]main!F45</f>
        <v>1110</v>
      </c>
      <c r="E43" s="39">
        <f>[1]main!G45</f>
        <v>0</v>
      </c>
      <c r="F43" s="63">
        <f>[1]main!J45</f>
        <v>1068.0999999999999</v>
      </c>
      <c r="G43" s="62">
        <f>[1]main!K45</f>
        <v>41.900000000000091</v>
      </c>
      <c r="H43" s="63">
        <f>[1]main!L45</f>
        <v>103.92285366538714</v>
      </c>
    </row>
    <row r="44" spans="1:8" x14ac:dyDescent="0.25">
      <c r="A44" s="65" t="s">
        <v>47</v>
      </c>
      <c r="B44" s="46">
        <v>1156</v>
      </c>
      <c r="C44" s="39">
        <f>[1]main!E46</f>
        <v>555.79999999999995</v>
      </c>
      <c r="D44" s="39">
        <f>[1]main!F46</f>
        <v>555.79999999999995</v>
      </c>
      <c r="E44" s="39">
        <f>[1]main!G46</f>
        <v>0</v>
      </c>
      <c r="F44" s="63">
        <f>[1]main!J46</f>
        <v>523</v>
      </c>
      <c r="G44" s="62">
        <f>[1]main!K46</f>
        <v>32.799999999999955</v>
      </c>
      <c r="H44" s="63">
        <f>[1]main!L46</f>
        <v>106.27151051625239</v>
      </c>
    </row>
    <row r="45" spans="1:8" ht="15.75" x14ac:dyDescent="0.25">
      <c r="A45" s="66" t="s">
        <v>48</v>
      </c>
      <c r="B45" s="67">
        <v>12</v>
      </c>
      <c r="C45" s="68">
        <f>[1]main!E47</f>
        <v>17146.7</v>
      </c>
      <c r="D45" s="68">
        <f>[1]main!F47</f>
        <v>17146.7</v>
      </c>
      <c r="E45" s="68">
        <f>[1]main!G47</f>
        <v>0</v>
      </c>
      <c r="F45" s="30">
        <f>[1]main!J47</f>
        <v>15512.4</v>
      </c>
      <c r="G45" s="30">
        <f>[1]main!K47</f>
        <v>1634.3000000000011</v>
      </c>
      <c r="H45" s="30">
        <f>[1]main!L47</f>
        <v>110.53544261365103</v>
      </c>
    </row>
    <row r="46" spans="1:8" ht="18.75" customHeight="1" x14ac:dyDescent="0.25">
      <c r="A46" s="32" t="s">
        <v>49</v>
      </c>
      <c r="B46" s="43">
        <v>121</v>
      </c>
      <c r="C46" s="34">
        <f>[1]main!E48</f>
        <v>13029.1</v>
      </c>
      <c r="D46" s="34">
        <f>[1]main!F48</f>
        <v>13029.1</v>
      </c>
      <c r="E46" s="34">
        <f>[1]main!G48</f>
        <v>0</v>
      </c>
      <c r="F46" s="35">
        <f>[1]main!J48</f>
        <v>11864</v>
      </c>
      <c r="G46" s="35">
        <f>[1]main!K48</f>
        <v>1165.1000000000004</v>
      </c>
      <c r="H46" s="35">
        <f>[1]main!L48</f>
        <v>109.82046527309508</v>
      </c>
    </row>
    <row r="47" spans="1:8" ht="20.25" customHeight="1" x14ac:dyDescent="0.25">
      <c r="A47" s="32" t="s">
        <v>50</v>
      </c>
      <c r="B47" s="43">
        <v>122</v>
      </c>
      <c r="C47" s="34">
        <f>[1]main!E49</f>
        <v>4117.6000000000004</v>
      </c>
      <c r="D47" s="34">
        <f>[1]main!F49</f>
        <v>4117.6000000000004</v>
      </c>
      <c r="E47" s="34">
        <f>[1]main!G49</f>
        <v>0</v>
      </c>
      <c r="F47" s="35">
        <f>[1]main!J49</f>
        <v>3648.4</v>
      </c>
      <c r="G47" s="35">
        <f>[1]main!K49</f>
        <v>469.20000000000027</v>
      </c>
      <c r="H47" s="35">
        <f>[1]main!L49</f>
        <v>112.86043197017872</v>
      </c>
    </row>
    <row r="48" spans="1:8" ht="15.75" x14ac:dyDescent="0.25">
      <c r="A48" s="69" t="s">
        <v>51</v>
      </c>
      <c r="B48" s="28">
        <v>13</v>
      </c>
      <c r="C48" s="68">
        <f>[1]main!E50</f>
        <v>364.6</v>
      </c>
      <c r="D48" s="68">
        <f>[1]main!F50</f>
        <v>5.5</v>
      </c>
      <c r="E48" s="68">
        <f>[1]main!G50</f>
        <v>359.1</v>
      </c>
      <c r="F48" s="30">
        <f>[1]main!J50</f>
        <v>1008.8000000000001</v>
      </c>
      <c r="G48" s="30">
        <f>[1]main!K50</f>
        <v>-644.20000000000005</v>
      </c>
      <c r="H48" s="30">
        <f>[1]main!L50</f>
        <v>36.141950832672478</v>
      </c>
    </row>
    <row r="49" spans="1:8" ht="15.75" x14ac:dyDescent="0.25">
      <c r="A49" s="47" t="s">
        <v>52</v>
      </c>
      <c r="B49" s="43">
        <v>131</v>
      </c>
      <c r="C49" s="34">
        <f>[1]main!E51</f>
        <v>90.899999999999991</v>
      </c>
      <c r="D49" s="34">
        <f>[1]main!F51</f>
        <v>2.9000000000000004</v>
      </c>
      <c r="E49" s="34">
        <f>[1]main!G51</f>
        <v>88</v>
      </c>
      <c r="F49" s="35">
        <f>[1]main!J51</f>
        <v>64.3</v>
      </c>
      <c r="G49" s="70">
        <f>[1]main!K51</f>
        <v>26.599999999999994</v>
      </c>
      <c r="H49" s="71">
        <f>[1]main!L51</f>
        <v>141.36858475894246</v>
      </c>
    </row>
    <row r="50" spans="1:8" x14ac:dyDescent="0.25">
      <c r="A50" s="72" t="s">
        <v>53</v>
      </c>
      <c r="B50" s="43">
        <v>132</v>
      </c>
      <c r="C50" s="34">
        <f>[1]main!E52</f>
        <v>273.7</v>
      </c>
      <c r="D50" s="34">
        <f>[1]main!F52</f>
        <v>2.6000000000000014</v>
      </c>
      <c r="E50" s="34">
        <f>[1]main!G52</f>
        <v>271.10000000000002</v>
      </c>
      <c r="F50" s="35">
        <f>[1]main!J52</f>
        <v>944.5</v>
      </c>
      <c r="G50" s="35">
        <f>[1]main!K52</f>
        <v>-670.8</v>
      </c>
      <c r="H50" s="35">
        <f>[1]main!L52</f>
        <v>28.978295394388564</v>
      </c>
    </row>
    <row r="51" spans="1:8" ht="15.75" x14ac:dyDescent="0.25">
      <c r="A51" s="73" t="s">
        <v>54</v>
      </c>
      <c r="B51" s="28">
        <v>14</v>
      </c>
      <c r="C51" s="68">
        <f>[1]main!E53</f>
        <v>2793.4999999999995</v>
      </c>
      <c r="D51" s="68">
        <f>[1]main!F53</f>
        <v>2569.1</v>
      </c>
      <c r="E51" s="68">
        <f>[1]main!G53</f>
        <v>224.4</v>
      </c>
      <c r="F51" s="30">
        <f>[1]main!J53</f>
        <v>2380.6</v>
      </c>
      <c r="G51" s="30">
        <f>[1]main!K53</f>
        <v>412.89999999999964</v>
      </c>
      <c r="H51" s="30">
        <f>[1]main!L53</f>
        <v>117.34436696631101</v>
      </c>
    </row>
    <row r="52" spans="1:8" x14ac:dyDescent="0.25">
      <c r="A52" s="47" t="s">
        <v>55</v>
      </c>
      <c r="B52" s="43">
        <v>141</v>
      </c>
      <c r="C52" s="34">
        <f>[1]main!E54</f>
        <v>517.4</v>
      </c>
      <c r="D52" s="34">
        <f>[1]main!F54</f>
        <v>517.1</v>
      </c>
      <c r="E52" s="34">
        <f>[1]main!G54</f>
        <v>0.3</v>
      </c>
      <c r="F52" s="35">
        <f>[1]main!J54</f>
        <v>425.40000000000003</v>
      </c>
      <c r="G52" s="35">
        <f>[1]main!K54</f>
        <v>91.999999999999943</v>
      </c>
      <c r="H52" s="35">
        <f>[1]main!L54</f>
        <v>121.62670427832627</v>
      </c>
    </row>
    <row r="53" spans="1:8" ht="13.5" customHeight="1" x14ac:dyDescent="0.25">
      <c r="A53" s="45" t="s">
        <v>56</v>
      </c>
      <c r="B53" s="46">
        <v>1411</v>
      </c>
      <c r="C53" s="39">
        <f>[1]main!E56</f>
        <v>206.6</v>
      </c>
      <c r="D53" s="39">
        <f>[1]main!F56</f>
        <v>206.29999999999998</v>
      </c>
      <c r="E53" s="39">
        <f>[1]main!G56</f>
        <v>0.3</v>
      </c>
      <c r="F53" s="40">
        <f>[1]main!J56</f>
        <v>153.59999999999997</v>
      </c>
      <c r="G53" s="40" t="e">
        <f>[1]main!K56:L56</f>
        <v>#VALUE!</v>
      </c>
      <c r="H53" s="40">
        <f>[1]main!L56</f>
        <v>134.50520833333337</v>
      </c>
    </row>
    <row r="54" spans="1:8" ht="13.5" customHeight="1" x14ac:dyDescent="0.25">
      <c r="A54" s="45" t="s">
        <v>57</v>
      </c>
      <c r="B54" s="46">
        <v>1412</v>
      </c>
      <c r="C54" s="39">
        <f>[1]main!E58</f>
        <v>211.6</v>
      </c>
      <c r="D54" s="39">
        <f>[1]main!F58</f>
        <v>211.6</v>
      </c>
      <c r="E54" s="39">
        <f>[1]main!G58</f>
        <v>0</v>
      </c>
      <c r="F54" s="40">
        <f>[1]main!J58</f>
        <v>169.5</v>
      </c>
      <c r="G54" s="40" t="e">
        <f>[1]main!K58:L58</f>
        <v>#VALUE!</v>
      </c>
      <c r="H54" s="40">
        <f>[1]main!L58</f>
        <v>124.83775811209439</v>
      </c>
    </row>
    <row r="55" spans="1:8" ht="13.5" customHeight="1" x14ac:dyDescent="0.25">
      <c r="A55" s="45" t="s">
        <v>58</v>
      </c>
      <c r="B55" s="46">
        <v>1415</v>
      </c>
      <c r="C55" s="39">
        <f>[1]main!E59</f>
        <v>99.2</v>
      </c>
      <c r="D55" s="39">
        <f>[1]main!F59</f>
        <v>99.2</v>
      </c>
      <c r="E55" s="39">
        <f>[1]main!G59</f>
        <v>0</v>
      </c>
      <c r="F55" s="40">
        <f>[1]main!J59</f>
        <v>102.3</v>
      </c>
      <c r="G55" s="40" t="e">
        <f>[1]main!K59:L59</f>
        <v>#VALUE!</v>
      </c>
      <c r="H55" s="40">
        <f>[1]main!L59</f>
        <v>96.969696969696969</v>
      </c>
    </row>
    <row r="56" spans="1:8" x14ac:dyDescent="0.25">
      <c r="A56" s="47" t="s">
        <v>59</v>
      </c>
      <c r="B56" s="43">
        <v>142</v>
      </c>
      <c r="C56" s="34">
        <f>[1]main!E60</f>
        <v>1360.7</v>
      </c>
      <c r="D56" s="34">
        <f>[1]main!F60</f>
        <v>1360.7</v>
      </c>
      <c r="E56" s="34">
        <f>[1]main!G60</f>
        <v>0</v>
      </c>
      <c r="F56" s="35">
        <f>[1]main!J60</f>
        <v>1394.3</v>
      </c>
      <c r="G56" s="35">
        <f>[1]main!K60</f>
        <v>-33.599999999999909</v>
      </c>
      <c r="H56" s="35">
        <f>[1]main!L60</f>
        <v>97.590188625116554</v>
      </c>
    </row>
    <row r="57" spans="1:8" x14ac:dyDescent="0.25">
      <c r="A57" s="45" t="s">
        <v>60</v>
      </c>
      <c r="B57" s="46">
        <v>1422</v>
      </c>
      <c r="C57" s="39">
        <f>[1]main!E62</f>
        <v>367.79999999999995</v>
      </c>
      <c r="D57" s="39">
        <f>[1]main!F62</f>
        <v>367.79999999999995</v>
      </c>
      <c r="E57" s="39">
        <f>[1]main!G62</f>
        <v>0</v>
      </c>
      <c r="F57" s="40">
        <f>[1]main!J62</f>
        <v>348.70000000000005</v>
      </c>
      <c r="G57" s="40">
        <f>[1]main!K62</f>
        <v>19.099999999999909</v>
      </c>
      <c r="H57" s="40">
        <f>[1]main!L62</f>
        <v>105.47748781187265</v>
      </c>
    </row>
    <row r="58" spans="1:8" ht="24" customHeight="1" x14ac:dyDescent="0.25">
      <c r="A58" s="45" t="s">
        <v>61</v>
      </c>
      <c r="B58" s="46">
        <v>1423</v>
      </c>
      <c r="C58" s="39">
        <f>[1]main!E63</f>
        <v>992.9</v>
      </c>
      <c r="D58" s="39">
        <f>[1]main!F63</f>
        <v>992.9</v>
      </c>
      <c r="E58" s="39">
        <f>[1]main!G63</f>
        <v>0</v>
      </c>
      <c r="F58" s="40">
        <f>[1]main!J63</f>
        <v>1045.5999999999999</v>
      </c>
      <c r="G58" s="40">
        <f>[1]main!K63</f>
        <v>-52.699999999999932</v>
      </c>
      <c r="H58" s="40">
        <f>[1]main!L63</f>
        <v>94.959831675592966</v>
      </c>
    </row>
    <row r="59" spans="1:8" x14ac:dyDescent="0.25">
      <c r="A59" s="47" t="s">
        <v>62</v>
      </c>
      <c r="B59" s="43">
        <v>143</v>
      </c>
      <c r="C59" s="34">
        <f>[1]main!E64</f>
        <v>383.70000000000005</v>
      </c>
      <c r="D59" s="34">
        <f>[1]main!F64</f>
        <v>383.70000000000005</v>
      </c>
      <c r="E59" s="34">
        <f>[1]main!G64</f>
        <v>0</v>
      </c>
      <c r="F59" s="35">
        <f>[1]main!J64</f>
        <v>364</v>
      </c>
      <c r="G59" s="35">
        <f>[1]main!K64</f>
        <v>19.700000000000045</v>
      </c>
      <c r="H59" s="35">
        <f>[1]main!L64</f>
        <v>105.41208791208791</v>
      </c>
    </row>
    <row r="60" spans="1:8" x14ac:dyDescent="0.25">
      <c r="A60" s="47" t="s">
        <v>63</v>
      </c>
      <c r="B60" s="43">
        <v>144</v>
      </c>
      <c r="C60" s="34">
        <f>[1]main!E65</f>
        <v>150.5</v>
      </c>
      <c r="D60" s="34">
        <f>[1]main!F65</f>
        <v>149.9</v>
      </c>
      <c r="E60" s="34">
        <f>[1]main!G65</f>
        <v>0.6</v>
      </c>
      <c r="F60" s="35">
        <f>[1]main!J65</f>
        <v>142.19999999999999</v>
      </c>
      <c r="G60" s="35">
        <f>[1]main!K65</f>
        <v>8.3000000000000114</v>
      </c>
      <c r="H60" s="35">
        <f>[1]main!L65</f>
        <v>105.83684950773559</v>
      </c>
    </row>
    <row r="61" spans="1:8" x14ac:dyDescent="0.25">
      <c r="A61" s="47" t="s">
        <v>64</v>
      </c>
      <c r="B61" s="43">
        <v>145</v>
      </c>
      <c r="C61" s="34">
        <f>[1]main!E66</f>
        <v>381.19999999999993</v>
      </c>
      <c r="D61" s="34">
        <f>[1]main!F66</f>
        <v>157.69999999999999</v>
      </c>
      <c r="E61" s="34">
        <f>[1]main!G66</f>
        <v>223.5</v>
      </c>
      <c r="F61" s="35">
        <f>[1]main!J66</f>
        <v>54.7</v>
      </c>
      <c r="G61" s="35">
        <f>[1]main!K66</f>
        <v>326.49999999999994</v>
      </c>
      <c r="H61" s="35" t="str">
        <f>[1]main!L66</f>
        <v>&gt;200</v>
      </c>
    </row>
    <row r="62" spans="1:8" ht="19.5" customHeight="1" x14ac:dyDescent="0.25">
      <c r="A62" s="74" t="s">
        <v>65</v>
      </c>
      <c r="B62" s="75">
        <v>191</v>
      </c>
      <c r="C62" s="76"/>
      <c r="D62" s="68">
        <f>[1]main!AA90-[1]main!BA69</f>
        <v>3.1</v>
      </c>
      <c r="E62" s="68">
        <f>[1]main!G69</f>
        <v>26</v>
      </c>
      <c r="F62" s="77"/>
      <c r="G62" s="77"/>
      <c r="H62" s="77"/>
    </row>
    <row r="63" spans="1:8" ht="17.25" x14ac:dyDescent="0.25">
      <c r="A63" s="23" t="s">
        <v>66</v>
      </c>
      <c r="B63" s="24" t="s">
        <v>67</v>
      </c>
      <c r="C63" s="25">
        <f>[1]main!E75</f>
        <v>59576.899999999994</v>
      </c>
      <c r="D63" s="25">
        <f>[1]main!F75</f>
        <v>58518.200000000004</v>
      </c>
      <c r="E63" s="25">
        <f>[1]main!G75</f>
        <v>1087.8000000000002</v>
      </c>
      <c r="F63" s="25">
        <f>[1]main!J75</f>
        <v>54522.399999999994</v>
      </c>
      <c r="G63" s="26">
        <f>[1]main!K75</f>
        <v>5054.5</v>
      </c>
      <c r="H63" s="26">
        <f>[1]main!L75</f>
        <v>109.27050166537056</v>
      </c>
    </row>
    <row r="64" spans="1:8" s="82" customFormat="1" ht="12.75" customHeight="1" x14ac:dyDescent="0.25">
      <c r="A64" s="78" t="s">
        <v>68</v>
      </c>
      <c r="B64" s="79"/>
      <c r="C64" s="80"/>
      <c r="D64" s="80"/>
      <c r="E64" s="80"/>
      <c r="F64" s="81"/>
      <c r="G64" s="81"/>
      <c r="H64" s="81"/>
    </row>
    <row r="65" spans="1:14" ht="15.75" x14ac:dyDescent="0.25">
      <c r="A65" s="83" t="s">
        <v>69</v>
      </c>
      <c r="B65" s="84" t="s">
        <v>70</v>
      </c>
      <c r="C65" s="85">
        <f>[1]main!E107</f>
        <v>5521.1</v>
      </c>
      <c r="D65" s="85">
        <f>[1]main!F107</f>
        <v>5483.3000000000011</v>
      </c>
      <c r="E65" s="85">
        <f>[1]main!G107</f>
        <v>37.799999999999997</v>
      </c>
      <c r="F65" s="70">
        <f>[1]main!J107</f>
        <v>5679.0999999999995</v>
      </c>
      <c r="G65" s="70">
        <f>[1]main!K107</f>
        <v>-157.99999999999909</v>
      </c>
      <c r="H65" s="70">
        <f>[1]main!L107</f>
        <v>97.217869028543262</v>
      </c>
    </row>
    <row r="66" spans="1:14" ht="15.75" x14ac:dyDescent="0.25">
      <c r="A66" s="86" t="s">
        <v>71</v>
      </c>
      <c r="B66" s="87" t="s">
        <v>72</v>
      </c>
      <c r="C66" s="85"/>
      <c r="D66" s="39">
        <f>[1]main!AZ108</f>
        <v>0</v>
      </c>
      <c r="E66" s="85"/>
      <c r="F66" s="70"/>
      <c r="G66" s="70"/>
      <c r="H66" s="70"/>
    </row>
    <row r="67" spans="1:14" ht="15.75" x14ac:dyDescent="0.25">
      <c r="A67" s="83" t="s">
        <v>73</v>
      </c>
      <c r="B67" s="84" t="s">
        <v>74</v>
      </c>
      <c r="C67" s="85">
        <f>[1]main!E109</f>
        <v>643.20000000000005</v>
      </c>
      <c r="D67" s="85">
        <f>[1]main!F109</f>
        <v>638.40000000000009</v>
      </c>
      <c r="E67" s="85">
        <f>[1]main!G109</f>
        <v>4.8</v>
      </c>
      <c r="F67" s="70">
        <f>[1]main!J109</f>
        <v>568.29999999999995</v>
      </c>
      <c r="G67" s="70">
        <f>[1]main!K109</f>
        <v>74.900000000000091</v>
      </c>
      <c r="H67" s="70">
        <f>[1]main!L109</f>
        <v>113.17965863100477</v>
      </c>
      <c r="L67" s="44"/>
      <c r="M67" s="44"/>
      <c r="N67" s="44"/>
    </row>
    <row r="68" spans="1:14" ht="15.75" x14ac:dyDescent="0.25">
      <c r="A68" s="83" t="s">
        <v>75</v>
      </c>
      <c r="B68" s="84" t="s">
        <v>76</v>
      </c>
      <c r="C68" s="85">
        <f>[1]main!E111</f>
        <v>4376.2000000000007</v>
      </c>
      <c r="D68" s="85">
        <f>[1]main!F111</f>
        <v>4366.7000000000007</v>
      </c>
      <c r="E68" s="85">
        <f>[1]main!G111</f>
        <v>9.5</v>
      </c>
      <c r="F68" s="70">
        <f>[1]main!J111</f>
        <v>4041.5</v>
      </c>
      <c r="G68" s="70">
        <f>[1]main!K111</f>
        <v>334.70000000000073</v>
      </c>
      <c r="H68" s="70">
        <f>[1]main!L111</f>
        <v>108.28157862179886</v>
      </c>
      <c r="L68" s="88"/>
      <c r="M68" s="44"/>
      <c r="N68" s="89"/>
    </row>
    <row r="69" spans="1:14" ht="15.75" x14ac:dyDescent="0.25">
      <c r="A69" s="83" t="s">
        <v>77</v>
      </c>
      <c r="B69" s="84" t="s">
        <v>78</v>
      </c>
      <c r="C69" s="85">
        <f>[1]main!E113</f>
        <v>6608.4000000000005</v>
      </c>
      <c r="D69" s="85">
        <f>[1]main!F113</f>
        <v>5884.2000000000007</v>
      </c>
      <c r="E69" s="85">
        <f>[1]main!G113</f>
        <v>730.4</v>
      </c>
      <c r="F69" s="70">
        <f>[1]main!J113</f>
        <v>5424.9000000000005</v>
      </c>
      <c r="G69" s="70">
        <f>[1]main!K113</f>
        <v>1183.5</v>
      </c>
      <c r="H69" s="70">
        <f>[1]main!L113</f>
        <v>121.81607034231045</v>
      </c>
      <c r="L69" s="88"/>
      <c r="M69" s="44"/>
      <c r="N69" s="89"/>
    </row>
    <row r="70" spans="1:14" ht="15.75" x14ac:dyDescent="0.25">
      <c r="A70" s="86" t="s">
        <v>71</v>
      </c>
      <c r="B70" s="87" t="s">
        <v>72</v>
      </c>
      <c r="C70" s="85"/>
      <c r="D70" s="39">
        <f>[1]main!AZ114</f>
        <v>5.8</v>
      </c>
      <c r="E70" s="39">
        <f>[1]main!AA114</f>
        <v>0.4</v>
      </c>
      <c r="F70" s="70"/>
      <c r="G70" s="70"/>
      <c r="H70" s="70"/>
      <c r="L70" s="88"/>
      <c r="M70" s="44"/>
      <c r="N70" s="89"/>
    </row>
    <row r="71" spans="1:14" ht="15.75" x14ac:dyDescent="0.25">
      <c r="A71" s="83" t="s">
        <v>79</v>
      </c>
      <c r="B71" s="84" t="s">
        <v>80</v>
      </c>
      <c r="C71" s="85">
        <f>[1]main!E115</f>
        <v>115.39999999999999</v>
      </c>
      <c r="D71" s="85">
        <f>[1]main!F115</f>
        <v>113.8</v>
      </c>
      <c r="E71" s="85">
        <f>[1]main!G115</f>
        <v>1.6</v>
      </c>
      <c r="F71" s="70">
        <f>[1]main!J115</f>
        <v>146.69999999999999</v>
      </c>
      <c r="G71" s="70">
        <f>[1]main!K115</f>
        <v>-31.299999999999997</v>
      </c>
      <c r="H71" s="70">
        <f>[1]main!L115</f>
        <v>78.663940013633265</v>
      </c>
      <c r="L71" s="88"/>
      <c r="M71" s="44"/>
      <c r="N71" s="89"/>
    </row>
    <row r="72" spans="1:14" ht="17.25" customHeight="1" x14ac:dyDescent="0.25">
      <c r="A72" s="83" t="s">
        <v>81</v>
      </c>
      <c r="B72" s="84" t="s">
        <v>82</v>
      </c>
      <c r="C72" s="85">
        <f>[1]main!E117</f>
        <v>1528.6000000000001</v>
      </c>
      <c r="D72" s="85">
        <f>[1]main!F117</f>
        <v>1427.7</v>
      </c>
      <c r="E72" s="85">
        <f>[1]main!G117</f>
        <v>110.5</v>
      </c>
      <c r="F72" s="70">
        <f>[1]main!J117</f>
        <v>1315.3</v>
      </c>
      <c r="G72" s="70">
        <f>[1]main!K117</f>
        <v>213.30000000000018</v>
      </c>
      <c r="H72" s="70">
        <f>[1]main!L117</f>
        <v>116.21683266175017</v>
      </c>
      <c r="L72" s="88"/>
      <c r="M72" s="44"/>
      <c r="N72" s="89"/>
    </row>
    <row r="73" spans="1:14" ht="16.5" customHeight="1" x14ac:dyDescent="0.25">
      <c r="A73" s="86" t="s">
        <v>71</v>
      </c>
      <c r="B73" s="87" t="s">
        <v>72</v>
      </c>
      <c r="C73" s="85"/>
      <c r="D73" s="39">
        <f>[1]main!AZ118</f>
        <v>9.6</v>
      </c>
      <c r="E73" s="85"/>
      <c r="F73" s="70"/>
      <c r="G73" s="70"/>
      <c r="H73" s="70"/>
      <c r="L73" s="88"/>
      <c r="M73" s="44"/>
      <c r="N73" s="89"/>
    </row>
    <row r="74" spans="1:14" ht="15.75" x14ac:dyDescent="0.25">
      <c r="A74" s="83" t="s">
        <v>83</v>
      </c>
      <c r="B74" s="84" t="s">
        <v>84</v>
      </c>
      <c r="C74" s="85">
        <f>[1]main!E119</f>
        <v>7799</v>
      </c>
      <c r="D74" s="85">
        <f>[1]main!F119</f>
        <v>7714.9</v>
      </c>
      <c r="E74" s="85">
        <f>[1]main!G119</f>
        <v>84.1</v>
      </c>
      <c r="F74" s="70">
        <f>[1]main!J119</f>
        <v>7268.7</v>
      </c>
      <c r="G74" s="70">
        <f>[1]main!K119</f>
        <v>530.30000000000018</v>
      </c>
      <c r="H74" s="70">
        <f>[1]main!L119</f>
        <v>107.29566497447962</v>
      </c>
      <c r="L74" s="88"/>
      <c r="M74" s="44"/>
      <c r="N74" s="89"/>
    </row>
    <row r="75" spans="1:14" ht="15.75" x14ac:dyDescent="0.25">
      <c r="A75" s="83" t="s">
        <v>85</v>
      </c>
      <c r="B75" s="84" t="s">
        <v>86</v>
      </c>
      <c r="C75" s="85">
        <f>[1]main!E122</f>
        <v>1520.1</v>
      </c>
      <c r="D75" s="85">
        <f>[1]main!F122</f>
        <v>1515.6</v>
      </c>
      <c r="E75" s="85">
        <f>[1]main!G122</f>
        <v>5.0999999999999996</v>
      </c>
      <c r="F75" s="70">
        <f>[1]main!J122</f>
        <v>1333.3999999999999</v>
      </c>
      <c r="G75" s="70">
        <f>[1]main!K122</f>
        <v>186.70000000000005</v>
      </c>
      <c r="H75" s="70">
        <f>[1]main!L122</f>
        <v>114.00179991000449</v>
      </c>
      <c r="L75" s="88"/>
      <c r="M75" s="44"/>
      <c r="N75" s="89"/>
    </row>
    <row r="76" spans="1:14" ht="15.75" x14ac:dyDescent="0.25">
      <c r="A76" s="86" t="s">
        <v>71</v>
      </c>
      <c r="B76" s="87" t="s">
        <v>72</v>
      </c>
      <c r="C76" s="85"/>
      <c r="D76" s="39">
        <f>[1]main!AZ123</f>
        <v>0.6</v>
      </c>
      <c r="E76" s="85"/>
      <c r="F76" s="70"/>
      <c r="G76" s="70"/>
      <c r="H76" s="70"/>
      <c r="L76" s="88"/>
      <c r="M76" s="44"/>
      <c r="N76" s="89"/>
    </row>
    <row r="77" spans="1:14" ht="15.75" x14ac:dyDescent="0.25">
      <c r="A77" s="83" t="s">
        <v>87</v>
      </c>
      <c r="B77" s="84" t="s">
        <v>88</v>
      </c>
      <c r="C77" s="85">
        <f>[1]main!E124</f>
        <v>10470.199999999999</v>
      </c>
      <c r="D77" s="85">
        <f>[1]main!F124</f>
        <v>10389.799999999999</v>
      </c>
      <c r="E77" s="85">
        <f>[1]main!G124</f>
        <v>93.100000000000009</v>
      </c>
      <c r="F77" s="70">
        <f>[1]main!J124</f>
        <v>9681.2999999999993</v>
      </c>
      <c r="G77" s="70">
        <f>[1]main!K124</f>
        <v>788.89999999999964</v>
      </c>
      <c r="H77" s="70">
        <f>[1]main!L124</f>
        <v>108.14869903835229</v>
      </c>
      <c r="L77" s="88"/>
      <c r="M77" s="44"/>
      <c r="N77" s="89"/>
    </row>
    <row r="78" spans="1:14" ht="15.75" x14ac:dyDescent="0.25">
      <c r="A78" s="86" t="s">
        <v>71</v>
      </c>
      <c r="B78" s="87" t="s">
        <v>72</v>
      </c>
      <c r="C78" s="85"/>
      <c r="D78" s="39">
        <f>[1]main!AZ125</f>
        <v>10</v>
      </c>
      <c r="E78" s="90">
        <f>[1]main!AA90-[1]main!BA69-[1]main!AA114</f>
        <v>2.7</v>
      </c>
      <c r="F78" s="70"/>
      <c r="G78" s="70"/>
      <c r="H78" s="70"/>
      <c r="L78" s="88"/>
      <c r="M78" s="44"/>
      <c r="N78" s="89"/>
    </row>
    <row r="79" spans="1:14" ht="15.75" x14ac:dyDescent="0.25">
      <c r="A79" s="83" t="s">
        <v>89</v>
      </c>
      <c r="B79" s="84" t="s">
        <v>90</v>
      </c>
      <c r="C79" s="85">
        <f>[1]main!E126</f>
        <v>20994.700000000004</v>
      </c>
      <c r="D79" s="85">
        <f>[1]main!F126</f>
        <v>20983.800000000003</v>
      </c>
      <c r="E79" s="85">
        <f>[1]main!G126</f>
        <v>10.899999999999999</v>
      </c>
      <c r="F79" s="70">
        <f>[1]main!J126</f>
        <v>19063.2</v>
      </c>
      <c r="G79" s="70">
        <f>[1]main!K126</f>
        <v>1931.5000000000036</v>
      </c>
      <c r="H79" s="70">
        <f>[1]main!L126</f>
        <v>110.13208695287258</v>
      </c>
      <c r="L79" s="88"/>
      <c r="M79" s="44"/>
      <c r="N79" s="89"/>
    </row>
    <row r="80" spans="1:14" ht="17.25" x14ac:dyDescent="0.25">
      <c r="A80" s="23" t="s">
        <v>91</v>
      </c>
      <c r="B80" s="91" t="s">
        <v>92</v>
      </c>
      <c r="C80" s="25">
        <f>[1]main!E129</f>
        <v>-1611.9999999999909</v>
      </c>
      <c r="D80" s="25">
        <f>[1]main!F129</f>
        <v>-1133.699999999991</v>
      </c>
      <c r="E80" s="25">
        <f>[1]main!G129</f>
        <v>-478.2999999999999</v>
      </c>
      <c r="F80" s="26">
        <f>[1]main!J129</f>
        <v>-1144.7999999999911</v>
      </c>
      <c r="G80" s="26">
        <f>[1]main!K129</f>
        <v>-467.19999999999982</v>
      </c>
      <c r="H80" s="26">
        <f>[1]main!L129</f>
        <v>140.81062194269771</v>
      </c>
      <c r="L80" s="88"/>
      <c r="M80" s="44"/>
      <c r="N80" s="89"/>
    </row>
    <row r="81" spans="1:8" ht="21" customHeight="1" x14ac:dyDescent="0.25">
      <c r="A81" s="92" t="s">
        <v>93</v>
      </c>
      <c r="B81" s="93" t="s">
        <v>94</v>
      </c>
      <c r="C81" s="94">
        <f>[1]main!E130</f>
        <v>1611.9999999999909</v>
      </c>
      <c r="D81" s="94">
        <f>[1]main!F130</f>
        <v>1133.699999999991</v>
      </c>
      <c r="E81" s="94">
        <f>[1]main!G130</f>
        <v>478.2999999999999</v>
      </c>
      <c r="F81" s="95">
        <f>[1]main!J130</f>
        <v>1144.7999999999911</v>
      </c>
      <c r="G81" s="95">
        <f>[1]main!K130</f>
        <v>467.19999999999982</v>
      </c>
      <c r="H81" s="95">
        <f>[1]main!L130</f>
        <v>140.81062194269771</v>
      </c>
    </row>
    <row r="82" spans="1:8" ht="17.25" x14ac:dyDescent="0.25">
      <c r="A82" s="96" t="s">
        <v>95</v>
      </c>
      <c r="B82" s="91" t="s">
        <v>96</v>
      </c>
      <c r="C82" s="25">
        <f>[1]main!E131</f>
        <v>318.39999999999998</v>
      </c>
      <c r="D82" s="25">
        <f>[1]main!F131</f>
        <v>959.5</v>
      </c>
      <c r="E82" s="25">
        <f>[1]main!G131</f>
        <v>-641.1</v>
      </c>
      <c r="F82" s="26">
        <f>[1]main!J131</f>
        <v>-271.39999999999986</v>
      </c>
      <c r="G82" s="26">
        <f>[1]main!K131</f>
        <v>589.79999999999984</v>
      </c>
      <c r="H82" s="26" t="str">
        <f>[1]main!L131</f>
        <v>&lt;0</v>
      </c>
    </row>
    <row r="83" spans="1:8" ht="15.75" x14ac:dyDescent="0.25">
      <c r="A83" s="97" t="s">
        <v>97</v>
      </c>
      <c r="B83" s="98" t="s">
        <v>98</v>
      </c>
      <c r="C83" s="99">
        <f>[1]main!E132</f>
        <v>850.5</v>
      </c>
      <c r="D83" s="99">
        <f>[1]main!F132</f>
        <v>850.5</v>
      </c>
      <c r="E83" s="99">
        <f>[1]main!G132</f>
        <v>0</v>
      </c>
      <c r="F83" s="71">
        <f>[1]main!J132</f>
        <v>369.09999999999997</v>
      </c>
      <c r="G83" s="71">
        <f>[1]main!K132</f>
        <v>481.40000000000003</v>
      </c>
      <c r="H83" s="71" t="str">
        <f>[1]main!L132</f>
        <v>&gt;200</v>
      </c>
    </row>
    <row r="84" spans="1:8" ht="30" hidden="1" x14ac:dyDescent="0.25">
      <c r="A84" s="72" t="s">
        <v>99</v>
      </c>
      <c r="B84" s="100" t="s">
        <v>100</v>
      </c>
      <c r="C84" s="34">
        <f>[1]main!E133</f>
        <v>0</v>
      </c>
      <c r="D84" s="34">
        <f>[1]main!F133</f>
        <v>0</v>
      </c>
      <c r="E84" s="34">
        <f>[1]main!G133</f>
        <v>0</v>
      </c>
      <c r="F84" s="35">
        <f>[1]main!J133</f>
        <v>0</v>
      </c>
      <c r="G84" s="35">
        <f>[1]main!K133</f>
        <v>0</v>
      </c>
      <c r="H84" s="35" t="str">
        <f>[1]main!L133</f>
        <v xml:space="preserve"> </v>
      </c>
    </row>
    <row r="85" spans="1:8" hidden="1" x14ac:dyDescent="0.25">
      <c r="A85" s="72" t="s">
        <v>101</v>
      </c>
      <c r="B85" s="100" t="s">
        <v>102</v>
      </c>
      <c r="C85" s="34">
        <f>[1]main!E134</f>
        <v>0</v>
      </c>
      <c r="D85" s="34">
        <f>[1]main!F134</f>
        <v>0</v>
      </c>
      <c r="E85" s="34">
        <f>[1]main!G134</f>
        <v>0</v>
      </c>
      <c r="F85" s="35">
        <f>[1]main!J134</f>
        <v>0</v>
      </c>
      <c r="G85" s="35">
        <f>[1]main!K134</f>
        <v>0</v>
      </c>
      <c r="H85" s="35" t="str">
        <f>[1]main!L134</f>
        <v xml:space="preserve"> </v>
      </c>
    </row>
    <row r="86" spans="1:8" x14ac:dyDescent="0.25">
      <c r="A86" s="72" t="s">
        <v>103</v>
      </c>
      <c r="B86" s="100" t="s">
        <v>104</v>
      </c>
      <c r="C86" s="34">
        <f>[1]main!E135</f>
        <v>141</v>
      </c>
      <c r="D86" s="34">
        <f>[1]main!F135</f>
        <v>141</v>
      </c>
      <c r="E86" s="34">
        <f>[1]main!G135</f>
        <v>0</v>
      </c>
      <c r="F86" s="35">
        <f>[1]main!J135</f>
        <v>158.5</v>
      </c>
      <c r="G86" s="35">
        <f>[1]main!K135</f>
        <v>-17.5</v>
      </c>
      <c r="H86" s="35">
        <f>[1]main!L135</f>
        <v>88.958990536277611</v>
      </c>
    </row>
    <row r="87" spans="1:8" x14ac:dyDescent="0.25">
      <c r="A87" s="72" t="s">
        <v>105</v>
      </c>
      <c r="B87" s="100" t="s">
        <v>106</v>
      </c>
      <c r="C87" s="34">
        <f>[1]main!E136</f>
        <v>709.49999999999989</v>
      </c>
      <c r="D87" s="34">
        <f>[1]main!F136</f>
        <v>709.49999999999989</v>
      </c>
      <c r="E87" s="34">
        <f>[1]main!G136</f>
        <v>0</v>
      </c>
      <c r="F87" s="35">
        <f>[1]main!J136</f>
        <v>210.6</v>
      </c>
      <c r="G87" s="35">
        <f>[1]main!K136</f>
        <v>498.89999999999986</v>
      </c>
      <c r="H87" s="35" t="str">
        <f>[1]main!L136</f>
        <v>&gt;200</v>
      </c>
    </row>
    <row r="88" spans="1:8" ht="15.75" x14ac:dyDescent="0.25">
      <c r="A88" s="101" t="s">
        <v>107</v>
      </c>
      <c r="B88" s="98" t="s">
        <v>108</v>
      </c>
      <c r="C88" s="99">
        <f>[1]main!E137</f>
        <v>-84.1</v>
      </c>
      <c r="D88" s="99">
        <f>[1]main!F137</f>
        <v>-53.5</v>
      </c>
      <c r="E88" s="99">
        <f>[1]main!G137</f>
        <v>-30.599999999999998</v>
      </c>
      <c r="F88" s="71">
        <f>[1]main!J137</f>
        <v>-99.499999999999957</v>
      </c>
      <c r="G88" s="71">
        <f>[1]main!K137</f>
        <v>15.399999999999963</v>
      </c>
      <c r="H88" s="71">
        <f>[1]main!L137</f>
        <v>84.522613065326667</v>
      </c>
    </row>
    <row r="89" spans="1:8" x14ac:dyDescent="0.25">
      <c r="A89" s="72" t="s">
        <v>109</v>
      </c>
      <c r="B89" s="100" t="s">
        <v>110</v>
      </c>
      <c r="C89" s="34">
        <f>[1]main!E138</f>
        <v>1035.8</v>
      </c>
      <c r="D89" s="34">
        <f>[1]main!F138</f>
        <v>674.3</v>
      </c>
      <c r="E89" s="34">
        <f>[1]main!G138</f>
        <v>361.5</v>
      </c>
      <c r="F89" s="35">
        <f>[1]main!J138</f>
        <v>672.7</v>
      </c>
      <c r="G89" s="35">
        <f>[1]main!K138</f>
        <v>363.09999999999991</v>
      </c>
      <c r="H89" s="35">
        <f>[1]main!L138</f>
        <v>153.97651256132002</v>
      </c>
    </row>
    <row r="90" spans="1:8" x14ac:dyDescent="0.25">
      <c r="A90" s="72" t="s">
        <v>111</v>
      </c>
      <c r="B90" s="100" t="s">
        <v>112</v>
      </c>
      <c r="C90" s="34">
        <f>[1]main!E139</f>
        <v>-1119.8999999999999</v>
      </c>
      <c r="D90" s="34">
        <f>[1]main!F139</f>
        <v>-727.8</v>
      </c>
      <c r="E90" s="34">
        <f>[1]main!G139</f>
        <v>-392.09999999999997</v>
      </c>
      <c r="F90" s="35">
        <f>[1]main!J139</f>
        <v>-772.19999999999993</v>
      </c>
      <c r="G90" s="35">
        <f>[1]main!K139</f>
        <v>-347.69999999999993</v>
      </c>
      <c r="H90" s="35">
        <f>[1]main!L139</f>
        <v>145.02719502719503</v>
      </c>
    </row>
    <row r="91" spans="1:8" ht="15.75" hidden="1" x14ac:dyDescent="0.25">
      <c r="A91" s="97" t="s">
        <v>113</v>
      </c>
      <c r="B91" s="98" t="s">
        <v>114</v>
      </c>
      <c r="C91" s="99">
        <f>[1]main!E140</f>
        <v>0</v>
      </c>
      <c r="D91" s="99">
        <f>[1]main!F140</f>
        <v>0</v>
      </c>
      <c r="E91" s="99">
        <f>[1]main!G140</f>
        <v>0</v>
      </c>
      <c r="F91" s="71">
        <f>[1]main!J140</f>
        <v>0</v>
      </c>
      <c r="G91" s="71">
        <f>[1]main!K140</f>
        <v>0</v>
      </c>
      <c r="H91" s="71" t="str">
        <f>[1]main!L140</f>
        <v xml:space="preserve"> </v>
      </c>
    </row>
    <row r="92" spans="1:8" ht="15.75" hidden="1" x14ac:dyDescent="0.25">
      <c r="A92" s="102" t="s">
        <v>115</v>
      </c>
      <c r="B92" s="100" t="s">
        <v>116</v>
      </c>
      <c r="C92" s="34">
        <f>[1]main!E141</f>
        <v>0</v>
      </c>
      <c r="D92" s="34">
        <f>[1]main!F141</f>
        <v>0</v>
      </c>
      <c r="E92" s="34">
        <f>[1]main!G141</f>
        <v>0</v>
      </c>
      <c r="F92" s="71">
        <f>[1]main!J141</f>
        <v>0</v>
      </c>
      <c r="G92" s="71">
        <f>[1]main!K141</f>
        <v>0</v>
      </c>
      <c r="H92" s="71" t="str">
        <f>[1]main!L141</f>
        <v xml:space="preserve"> </v>
      </c>
    </row>
    <row r="93" spans="1:8" ht="15.75" hidden="1" x14ac:dyDescent="0.25">
      <c r="A93" s="102" t="s">
        <v>117</v>
      </c>
      <c r="B93" s="100" t="s">
        <v>118</v>
      </c>
      <c r="C93" s="34">
        <f>[1]main!E142</f>
        <v>0</v>
      </c>
      <c r="D93" s="34">
        <f>[1]main!F142</f>
        <v>0</v>
      </c>
      <c r="E93" s="34">
        <f>[1]main!G142</f>
        <v>0</v>
      </c>
      <c r="F93" s="71">
        <f>[1]main!J142</f>
        <v>0</v>
      </c>
      <c r="G93" s="71">
        <f>[1]main!K142</f>
        <v>0</v>
      </c>
      <c r="H93" s="71" t="str">
        <f>[1]main!L142</f>
        <v xml:space="preserve"> </v>
      </c>
    </row>
    <row r="94" spans="1:8" ht="30" hidden="1" x14ac:dyDescent="0.25">
      <c r="A94" s="72" t="s">
        <v>119</v>
      </c>
      <c r="B94" s="100" t="s">
        <v>120</v>
      </c>
      <c r="C94" s="34">
        <f>[1]main!E148</f>
        <v>0</v>
      </c>
      <c r="D94" s="34">
        <f>[1]main!F148</f>
        <v>0</v>
      </c>
      <c r="E94" s="34">
        <f>[1]main!G148</f>
        <v>0</v>
      </c>
      <c r="F94" s="71">
        <f>[1]main!J148</f>
        <v>0</v>
      </c>
      <c r="G94" s="71">
        <f>[1]main!K148</f>
        <v>0</v>
      </c>
      <c r="H94" s="71" t="str">
        <f>[1]main!L148</f>
        <v xml:space="preserve"> </v>
      </c>
    </row>
    <row r="95" spans="1:8" ht="30" hidden="1" x14ac:dyDescent="0.25">
      <c r="A95" s="72" t="s">
        <v>121</v>
      </c>
      <c r="B95" s="103" t="s">
        <v>122</v>
      </c>
      <c r="C95" s="34">
        <f>[1]main!E149</f>
        <v>0</v>
      </c>
      <c r="D95" s="34">
        <f>[1]main!F149</f>
        <v>0</v>
      </c>
      <c r="E95" s="34">
        <f>[1]main!G149</f>
        <v>0</v>
      </c>
      <c r="F95" s="71">
        <f>[1]main!J149</f>
        <v>0</v>
      </c>
      <c r="G95" s="71">
        <f>[1]main!K149</f>
        <v>0</v>
      </c>
      <c r="H95" s="71" t="str">
        <f>[1]main!L149</f>
        <v xml:space="preserve"> </v>
      </c>
    </row>
    <row r="96" spans="1:8" ht="15.75" x14ac:dyDescent="0.25">
      <c r="A96" s="104" t="s">
        <v>123</v>
      </c>
      <c r="B96" s="98" t="s">
        <v>124</v>
      </c>
      <c r="C96" s="99">
        <f>[1]main!E150</f>
        <v>0</v>
      </c>
      <c r="D96" s="99">
        <f>[1]main!F150</f>
        <v>0</v>
      </c>
      <c r="E96" s="99">
        <f>[1]main!G150</f>
        <v>0</v>
      </c>
      <c r="F96" s="71">
        <f>[1]main!J150</f>
        <v>0</v>
      </c>
      <c r="G96" s="71">
        <f>[1]main!K150</f>
        <v>0</v>
      </c>
      <c r="H96" s="71" t="str">
        <f>[1]main!L150</f>
        <v xml:space="preserve"> </v>
      </c>
    </row>
    <row r="97" spans="1:8" x14ac:dyDescent="0.25">
      <c r="A97" s="72" t="s">
        <v>125</v>
      </c>
      <c r="B97" s="100" t="s">
        <v>126</v>
      </c>
      <c r="C97" s="34">
        <f>[1]main!E151</f>
        <v>0</v>
      </c>
      <c r="D97" s="34">
        <f>[1]main!F151</f>
        <v>0</v>
      </c>
      <c r="E97" s="34">
        <f>[1]main!G151</f>
        <v>0</v>
      </c>
      <c r="F97" s="35">
        <f>[1]main!J151</f>
        <v>0</v>
      </c>
      <c r="G97" s="35">
        <f>[1]main!K151</f>
        <v>0</v>
      </c>
      <c r="H97" s="35" t="str">
        <f>[1]main!L151</f>
        <v xml:space="preserve"> </v>
      </c>
    </row>
    <row r="98" spans="1:8" x14ac:dyDescent="0.25">
      <c r="A98" s="72" t="s">
        <v>127</v>
      </c>
      <c r="B98" s="100" t="s">
        <v>128</v>
      </c>
      <c r="C98" s="34">
        <f>[1]main!E152</f>
        <v>0</v>
      </c>
      <c r="D98" s="34">
        <f>[1]main!F152</f>
        <v>0</v>
      </c>
      <c r="E98" s="34">
        <f>[1]main!G152</f>
        <v>0</v>
      </c>
      <c r="F98" s="35">
        <f>[1]main!J152</f>
        <v>0</v>
      </c>
      <c r="G98" s="35">
        <f>[1]main!K152</f>
        <v>0</v>
      </c>
      <c r="H98" s="35" t="str">
        <f>[1]main!L152</f>
        <v xml:space="preserve"> </v>
      </c>
    </row>
    <row r="99" spans="1:8" ht="15.75" hidden="1" x14ac:dyDescent="0.25">
      <c r="A99" s="105" t="s">
        <v>129</v>
      </c>
      <c r="B99" s="106" t="s">
        <v>130</v>
      </c>
      <c r="C99" s="107">
        <f>[1]main!E153</f>
        <v>32</v>
      </c>
      <c r="D99" s="107">
        <f>[1]main!F153</f>
        <v>32</v>
      </c>
      <c r="E99" s="107">
        <f>[1]main!G153</f>
        <v>0</v>
      </c>
      <c r="F99" s="71">
        <f>[1]main!J153</f>
        <v>37.5</v>
      </c>
      <c r="G99" s="71">
        <f>[1]main!K153</f>
        <v>-5.5</v>
      </c>
      <c r="H99" s="71">
        <f>[1]main!L153</f>
        <v>85.333333333333343</v>
      </c>
    </row>
    <row r="100" spans="1:8" ht="17.25" hidden="1" customHeight="1" x14ac:dyDescent="0.25">
      <c r="A100" s="108" t="s">
        <v>131</v>
      </c>
      <c r="B100" s="109" t="s">
        <v>132</v>
      </c>
      <c r="C100" s="110">
        <f>[1]main!E154</f>
        <v>32</v>
      </c>
      <c r="D100" s="110">
        <f>[1]main!F154</f>
        <v>32</v>
      </c>
      <c r="E100" s="110">
        <f>[1]main!G154</f>
        <v>0</v>
      </c>
      <c r="F100" s="35">
        <f>[1]main!J154</f>
        <v>37.5</v>
      </c>
      <c r="G100" s="35">
        <f>[1]main!K154</f>
        <v>-5.5</v>
      </c>
      <c r="H100" s="35">
        <f>[1]main!L154</f>
        <v>85.333333333333343</v>
      </c>
    </row>
    <row r="101" spans="1:8" ht="30" hidden="1" x14ac:dyDescent="0.25">
      <c r="A101" s="72" t="s">
        <v>133</v>
      </c>
      <c r="B101" s="100" t="s">
        <v>134</v>
      </c>
      <c r="C101" s="111">
        <f>[1]main!E155</f>
        <v>0</v>
      </c>
      <c r="D101" s="111">
        <f>[1]main!F155</f>
        <v>0</v>
      </c>
      <c r="E101" s="111">
        <f>[1]main!G155</f>
        <v>0</v>
      </c>
      <c r="F101" s="71">
        <f>[1]main!J155</f>
        <v>0</v>
      </c>
      <c r="G101" s="71">
        <f>[1]main!K155</f>
        <v>0</v>
      </c>
      <c r="H101" s="71" t="str">
        <f>[1]main!L155</f>
        <v xml:space="preserve"> </v>
      </c>
    </row>
    <row r="102" spans="1:8" ht="30" hidden="1" x14ac:dyDescent="0.25">
      <c r="A102" s="72" t="s">
        <v>135</v>
      </c>
      <c r="B102" s="100" t="s">
        <v>136</v>
      </c>
      <c r="C102" s="34">
        <f>[1]main!E156</f>
        <v>0</v>
      </c>
      <c r="D102" s="34">
        <f>[1]main!F156</f>
        <v>0</v>
      </c>
      <c r="E102" s="34">
        <f>[1]main!G156</f>
        <v>0</v>
      </c>
      <c r="F102" s="71">
        <f>[1]main!J156</f>
        <v>0</v>
      </c>
      <c r="G102" s="71">
        <f>[1]main!K156</f>
        <v>0</v>
      </c>
      <c r="H102" s="71" t="str">
        <f>[1]main!L156</f>
        <v xml:space="preserve"> </v>
      </c>
    </row>
    <row r="103" spans="1:8" ht="28.5" x14ac:dyDescent="0.25">
      <c r="A103" s="104" t="s">
        <v>137</v>
      </c>
      <c r="B103" s="98" t="s">
        <v>138</v>
      </c>
      <c r="C103" s="99">
        <f>[1]main!E157</f>
        <v>-450.8</v>
      </c>
      <c r="D103" s="99">
        <f>[1]main!F157</f>
        <v>159.69999999999999</v>
      </c>
      <c r="E103" s="99">
        <f>[1]main!G157</f>
        <v>-610.5</v>
      </c>
      <c r="F103" s="71">
        <f>[1]main!J157</f>
        <v>-554.19999999999993</v>
      </c>
      <c r="G103" s="71">
        <f>[1]main!K157</f>
        <v>103.39999999999992</v>
      </c>
      <c r="H103" s="71">
        <f>[1]main!L157</f>
        <v>81.342475640562981</v>
      </c>
    </row>
    <row r="104" spans="1:8" ht="15.75" x14ac:dyDescent="0.25">
      <c r="A104" s="72" t="s">
        <v>139</v>
      </c>
      <c r="B104" s="100" t="s">
        <v>140</v>
      </c>
      <c r="C104" s="34">
        <f>[1]main!E158</f>
        <v>-345.9</v>
      </c>
      <c r="D104" s="34">
        <f>[1]main!F158</f>
        <v>61.8</v>
      </c>
      <c r="E104" s="34">
        <f>[1]main!G158</f>
        <v>-407.7</v>
      </c>
      <c r="F104" s="71">
        <f>[1]main!J158</f>
        <v>-274.3</v>
      </c>
      <c r="G104" s="71">
        <f>[1]main!K158</f>
        <v>-71.599999999999966</v>
      </c>
      <c r="H104" s="71">
        <f>[1]main!L158</f>
        <v>126.10280714546116</v>
      </c>
    </row>
    <row r="105" spans="1:8" x14ac:dyDescent="0.25">
      <c r="A105" s="72" t="s">
        <v>141</v>
      </c>
      <c r="B105" s="100" t="s">
        <v>142</v>
      </c>
      <c r="C105" s="34">
        <f>[1]main!E159</f>
        <v>-104.9</v>
      </c>
      <c r="D105" s="34">
        <f>[1]main!F159</f>
        <v>97.9</v>
      </c>
      <c r="E105" s="34">
        <f>[1]main!G159</f>
        <v>-202.8</v>
      </c>
      <c r="F105" s="35">
        <f>[1]main!J159</f>
        <v>-279.89999999999998</v>
      </c>
      <c r="G105" s="35">
        <f>[1]main!K159</f>
        <v>174.99999999999997</v>
      </c>
      <c r="H105" s="35">
        <f>[1]main!L159</f>
        <v>37.477670596641659</v>
      </c>
    </row>
    <row r="106" spans="1:8" ht="15.75" x14ac:dyDescent="0.25">
      <c r="A106" s="97" t="s">
        <v>143</v>
      </c>
      <c r="B106" s="98" t="s">
        <v>144</v>
      </c>
      <c r="C106" s="99">
        <f>[1]main!E160</f>
        <v>2.8</v>
      </c>
      <c r="D106" s="99">
        <f>[1]main!F160</f>
        <v>2.8</v>
      </c>
      <c r="E106" s="99">
        <f>[1]main!G160</f>
        <v>0</v>
      </c>
      <c r="F106" s="71">
        <f>[1]main!J160</f>
        <v>13.2</v>
      </c>
      <c r="G106" s="71">
        <f>[1]main!K160</f>
        <v>-10.399999999999999</v>
      </c>
      <c r="H106" s="71">
        <f>[1]main!L160</f>
        <v>21.212121212121211</v>
      </c>
    </row>
    <row r="107" spans="1:8" ht="15.75" hidden="1" x14ac:dyDescent="0.25">
      <c r="A107" s="72" t="s">
        <v>145</v>
      </c>
      <c r="B107" s="100" t="s">
        <v>146</v>
      </c>
      <c r="C107" s="34">
        <f>[1]main!E161</f>
        <v>0</v>
      </c>
      <c r="D107" s="34">
        <f>[1]main!F161</f>
        <v>0</v>
      </c>
      <c r="E107" s="34">
        <f>[1]main!G161</f>
        <v>0</v>
      </c>
      <c r="F107" s="71">
        <f>[1]main!J161</f>
        <v>0</v>
      </c>
      <c r="G107" s="71">
        <f>[1]main!K161</f>
        <v>0</v>
      </c>
      <c r="H107" s="71" t="str">
        <f>[1]main!L161</f>
        <v xml:space="preserve"> </v>
      </c>
    </row>
    <row r="108" spans="1:8" ht="15.75" x14ac:dyDescent="0.25">
      <c r="A108" s="72" t="s">
        <v>147</v>
      </c>
      <c r="B108" s="100" t="s">
        <v>148</v>
      </c>
      <c r="C108" s="34">
        <f>[1]main!E162</f>
        <v>2.8</v>
      </c>
      <c r="D108" s="34">
        <f>[1]main!F162</f>
        <v>2.8</v>
      </c>
      <c r="E108" s="34">
        <f>[1]main!G162</f>
        <v>0</v>
      </c>
      <c r="F108" s="70">
        <f>[1]main!J162</f>
        <v>13.2</v>
      </c>
      <c r="G108" s="70">
        <f>[1]main!K162</f>
        <v>-10.399999999999999</v>
      </c>
      <c r="H108" s="70">
        <f>[1]main!L162</f>
        <v>21.212121212121211</v>
      </c>
    </row>
    <row r="109" spans="1:8" ht="15.75" hidden="1" x14ac:dyDescent="0.25">
      <c r="A109" s="72" t="s">
        <v>149</v>
      </c>
      <c r="B109" s="100" t="s">
        <v>150</v>
      </c>
      <c r="C109" s="34">
        <f>[1]main!E163</f>
        <v>0</v>
      </c>
      <c r="D109" s="34">
        <f>[1]main!F163</f>
        <v>0</v>
      </c>
      <c r="E109" s="34">
        <f>[1]main!G163</f>
        <v>0</v>
      </c>
      <c r="F109" s="71">
        <f>[1]main!J163</f>
        <v>0</v>
      </c>
      <c r="G109" s="71">
        <f>[1]main!K163</f>
        <v>0</v>
      </c>
      <c r="H109" s="71" t="str">
        <f>[1]main!L163</f>
        <v xml:space="preserve"> </v>
      </c>
    </row>
    <row r="110" spans="1:8" ht="15.75" hidden="1" x14ac:dyDescent="0.25">
      <c r="A110" s="72" t="s">
        <v>151</v>
      </c>
      <c r="B110" s="100" t="s">
        <v>152</v>
      </c>
      <c r="C110" s="34">
        <f>[1]main!E164</f>
        <v>0</v>
      </c>
      <c r="D110" s="34">
        <f>[1]main!F164</f>
        <v>0</v>
      </c>
      <c r="E110" s="34">
        <f>[1]main!G164</f>
        <v>0</v>
      </c>
      <c r="F110" s="71">
        <f>[1]main!J164</f>
        <v>0</v>
      </c>
      <c r="G110" s="71">
        <f>[1]main!K164</f>
        <v>0</v>
      </c>
      <c r="H110" s="71" t="str">
        <f>[1]main!L164</f>
        <v xml:space="preserve"> </v>
      </c>
    </row>
    <row r="111" spans="1:8" ht="15.75" hidden="1" x14ac:dyDescent="0.25">
      <c r="A111" s="97" t="s">
        <v>153</v>
      </c>
      <c r="B111" s="98" t="s">
        <v>154</v>
      </c>
      <c r="C111" s="99">
        <f>[1]main!E165</f>
        <v>0</v>
      </c>
      <c r="D111" s="99">
        <f>[1]main!F165</f>
        <v>0</v>
      </c>
      <c r="E111" s="99">
        <f>[1]main!G165</f>
        <v>0</v>
      </c>
      <c r="F111" s="71">
        <f>[1]main!J165</f>
        <v>0</v>
      </c>
      <c r="G111" s="71">
        <f>[1]main!K165</f>
        <v>0</v>
      </c>
      <c r="H111" s="71" t="str">
        <f>[1]main!L165</f>
        <v xml:space="preserve"> </v>
      </c>
    </row>
    <row r="112" spans="1:8" ht="15.75" hidden="1" x14ac:dyDescent="0.25">
      <c r="A112" s="72" t="s">
        <v>155</v>
      </c>
      <c r="B112" s="100" t="s">
        <v>156</v>
      </c>
      <c r="C112" s="99">
        <f>[1]main!E166</f>
        <v>0</v>
      </c>
      <c r="D112" s="99">
        <f>[1]main!F166</f>
        <v>0</v>
      </c>
      <c r="E112" s="99">
        <f>[1]main!G166</f>
        <v>0</v>
      </c>
      <c r="F112" s="71">
        <f>[1]main!J166</f>
        <v>0</v>
      </c>
      <c r="G112" s="71">
        <f>[1]main!K166</f>
        <v>0</v>
      </c>
      <c r="H112" s="71" t="str">
        <f>[1]main!L166</f>
        <v xml:space="preserve"> </v>
      </c>
    </row>
    <row r="113" spans="1:8" ht="17.25" x14ac:dyDescent="0.25">
      <c r="A113" s="23" t="s">
        <v>157</v>
      </c>
      <c r="B113" s="91" t="s">
        <v>158</v>
      </c>
      <c r="C113" s="25">
        <f>[1]main!E167</f>
        <v>943.59999999999968</v>
      </c>
      <c r="D113" s="25">
        <f>[1]main!F167</f>
        <v>-699.10000000000036</v>
      </c>
      <c r="E113" s="25">
        <f>[1]main!G167</f>
        <v>1642.7</v>
      </c>
      <c r="F113" s="26">
        <f>[1]main!J167</f>
        <v>3420.6000000000004</v>
      </c>
      <c r="G113" s="26">
        <f>[1]main!K167</f>
        <v>-2477.0000000000009</v>
      </c>
      <c r="H113" s="26">
        <f>[1]main!L167</f>
        <v>27.585803660176566</v>
      </c>
    </row>
    <row r="114" spans="1:8" ht="15.75" x14ac:dyDescent="0.25">
      <c r="A114" s="97" t="s">
        <v>159</v>
      </c>
      <c r="B114" s="98" t="s">
        <v>160</v>
      </c>
      <c r="C114" s="99">
        <f>[1]main!E168</f>
        <v>403.8</v>
      </c>
      <c r="D114" s="99">
        <f>[1]main!F168</f>
        <v>403.8</v>
      </c>
      <c r="E114" s="99">
        <f>[1]main!G168</f>
        <v>0</v>
      </c>
      <c r="F114" s="71">
        <f>[1]main!J168</f>
        <v>1118.4000000000001</v>
      </c>
      <c r="G114" s="71">
        <f>[1]main!K168</f>
        <v>-714.60000000000014</v>
      </c>
      <c r="H114" s="71">
        <f>[1]main!L168</f>
        <v>36.105150214592271</v>
      </c>
    </row>
    <row r="115" spans="1:8" x14ac:dyDescent="0.25">
      <c r="A115" s="72" t="s">
        <v>161</v>
      </c>
      <c r="B115" s="100" t="s">
        <v>162</v>
      </c>
      <c r="C115" s="34">
        <f>[1]main!E169</f>
        <v>480</v>
      </c>
      <c r="D115" s="34">
        <f>[1]main!F169</f>
        <v>480</v>
      </c>
      <c r="E115" s="34">
        <f>[1]main!G169</f>
        <v>0</v>
      </c>
      <c r="F115" s="35">
        <f>[1]main!J169</f>
        <v>1058.9000000000001</v>
      </c>
      <c r="G115" s="35">
        <f>[1]main!K169</f>
        <v>-578.90000000000009</v>
      </c>
      <c r="H115" s="35">
        <f>[1]main!L169</f>
        <v>45.330059495703082</v>
      </c>
    </row>
    <row r="116" spans="1:8" hidden="1" x14ac:dyDescent="0.25">
      <c r="A116" s="72" t="s">
        <v>101</v>
      </c>
      <c r="B116" s="100" t="s">
        <v>163</v>
      </c>
      <c r="C116" s="34">
        <f>[1]main!E170</f>
        <v>0</v>
      </c>
      <c r="D116" s="34">
        <f>[1]main!F170</f>
        <v>0</v>
      </c>
      <c r="E116" s="34">
        <f>[1]main!G170</f>
        <v>0</v>
      </c>
      <c r="F116" s="35">
        <f>[1]main!J170</f>
        <v>0</v>
      </c>
      <c r="G116" s="35">
        <f>[1]main!K170</f>
        <v>0</v>
      </c>
      <c r="H116" s="35" t="str">
        <f>[1]main!L170</f>
        <v xml:space="preserve"> </v>
      </c>
    </row>
    <row r="117" spans="1:8" x14ac:dyDescent="0.25">
      <c r="A117" s="72" t="s">
        <v>164</v>
      </c>
      <c r="B117" s="100" t="s">
        <v>165</v>
      </c>
      <c r="C117" s="34">
        <f>[1]main!E171</f>
        <v>-76.2</v>
      </c>
      <c r="D117" s="34">
        <f>[1]main!F171</f>
        <v>-76.2</v>
      </c>
      <c r="E117" s="34">
        <f>[1]main!G171</f>
        <v>0</v>
      </c>
      <c r="F117" s="35">
        <f>[1]main!J171</f>
        <v>59.5</v>
      </c>
      <c r="G117" s="35">
        <f>[1]main!K171</f>
        <v>-135.69999999999999</v>
      </c>
      <c r="H117" s="35" t="str">
        <f>[1]main!L171</f>
        <v>&lt;0</v>
      </c>
    </row>
    <row r="118" spans="1:8" ht="30" hidden="1" x14ac:dyDescent="0.25">
      <c r="A118" s="72" t="s">
        <v>166</v>
      </c>
      <c r="B118" s="100" t="s">
        <v>167</v>
      </c>
      <c r="C118" s="34">
        <f>[1]main!E177</f>
        <v>0</v>
      </c>
      <c r="D118" s="34">
        <f>[1]main!F177</f>
        <v>0</v>
      </c>
      <c r="E118" s="34">
        <f>[1]main!G177</f>
        <v>0</v>
      </c>
      <c r="F118" s="71">
        <f>[1]main!J177</f>
        <v>0</v>
      </c>
      <c r="G118" s="71">
        <f>[1]main!K177</f>
        <v>0</v>
      </c>
      <c r="H118" s="71" t="str">
        <f>[1]main!L177</f>
        <v xml:space="preserve"> </v>
      </c>
    </row>
    <row r="119" spans="1:8" ht="30" hidden="1" x14ac:dyDescent="0.25">
      <c r="A119" s="72" t="s">
        <v>168</v>
      </c>
      <c r="B119" s="100" t="s">
        <v>169</v>
      </c>
      <c r="C119" s="34">
        <f>[1]main!E178</f>
        <v>0</v>
      </c>
      <c r="D119" s="34">
        <f>[1]main!F178</f>
        <v>0</v>
      </c>
      <c r="E119" s="34">
        <f>[1]main!G178</f>
        <v>0</v>
      </c>
      <c r="F119" s="71">
        <f>[1]main!J178</f>
        <v>0</v>
      </c>
      <c r="G119" s="71">
        <f>[1]main!K178</f>
        <v>0</v>
      </c>
      <c r="H119" s="71" t="str">
        <f>[1]main!L178</f>
        <v xml:space="preserve"> </v>
      </c>
    </row>
    <row r="120" spans="1:8" ht="19.5" customHeight="1" x14ac:dyDescent="0.25">
      <c r="A120" s="104" t="s">
        <v>170</v>
      </c>
      <c r="B120" s="98" t="s">
        <v>171</v>
      </c>
      <c r="C120" s="99">
        <f>[1]main!E179</f>
        <v>4.9000000000000004</v>
      </c>
      <c r="D120" s="99">
        <f>[1]main!F179</f>
        <v>4.9000000000000004</v>
      </c>
      <c r="E120" s="99">
        <f>[1]main!G179</f>
        <v>0</v>
      </c>
      <c r="F120" s="71">
        <f>[1]main!J179</f>
        <v>-47.1</v>
      </c>
      <c r="G120" s="71">
        <f>[1]main!K179</f>
        <v>52</v>
      </c>
      <c r="H120" s="71" t="str">
        <f>[1]main!L179</f>
        <v>&lt;0</v>
      </c>
    </row>
    <row r="121" spans="1:8" x14ac:dyDescent="0.25">
      <c r="A121" s="72" t="s">
        <v>172</v>
      </c>
      <c r="B121" s="100" t="s">
        <v>173</v>
      </c>
      <c r="C121" s="34">
        <f>[1]main!E180</f>
        <v>0</v>
      </c>
      <c r="D121" s="34">
        <f>[1]main!F180</f>
        <v>0</v>
      </c>
      <c r="E121" s="34">
        <f>[1]main!G180</f>
        <v>0</v>
      </c>
      <c r="F121" s="35">
        <f>[1]main!J180</f>
        <v>0</v>
      </c>
      <c r="G121" s="35">
        <f>[1]main!K180</f>
        <v>0</v>
      </c>
      <c r="H121" s="35" t="str">
        <f>[1]main!L180</f>
        <v xml:space="preserve"> </v>
      </c>
    </row>
    <row r="122" spans="1:8" x14ac:dyDescent="0.25">
      <c r="A122" s="72" t="s">
        <v>174</v>
      </c>
      <c r="B122" s="100" t="s">
        <v>175</v>
      </c>
      <c r="C122" s="34">
        <f>[1]main!E181</f>
        <v>4.9000000000000004</v>
      </c>
      <c r="D122" s="34">
        <f>[1]main!F181</f>
        <v>4.9000000000000004</v>
      </c>
      <c r="E122" s="34">
        <f>[1]main!G181</f>
        <v>0</v>
      </c>
      <c r="F122" s="35">
        <f>[1]main!J181</f>
        <v>-46.5</v>
      </c>
      <c r="G122" s="35">
        <f>[1]main!K181</f>
        <v>51.4</v>
      </c>
      <c r="H122" s="35" t="str">
        <f>[1]main!L181</f>
        <v>&lt;0</v>
      </c>
    </row>
    <row r="123" spans="1:8" ht="30" hidden="1" x14ac:dyDescent="0.25">
      <c r="A123" s="72" t="s">
        <v>176</v>
      </c>
      <c r="B123" s="100" t="s">
        <v>177</v>
      </c>
      <c r="C123" s="34">
        <f>[1]main!E182</f>
        <v>0</v>
      </c>
      <c r="D123" s="34">
        <f>[1]main!F182</f>
        <v>0</v>
      </c>
      <c r="E123" s="34">
        <f>[1]main!G182</f>
        <v>0</v>
      </c>
      <c r="F123" s="35">
        <f>[1]main!J182</f>
        <v>0</v>
      </c>
      <c r="G123" s="35">
        <f>[1]main!K182</f>
        <v>0</v>
      </c>
      <c r="H123" s="35" t="str">
        <f>[1]main!L182</f>
        <v xml:space="preserve"> </v>
      </c>
    </row>
    <row r="124" spans="1:8" x14ac:dyDescent="0.25">
      <c r="A124" s="72" t="s">
        <v>178</v>
      </c>
      <c r="B124" s="100" t="s">
        <v>179</v>
      </c>
      <c r="C124" s="34">
        <f>[1]main!E183</f>
        <v>0</v>
      </c>
      <c r="D124" s="34">
        <f>[1]main!F183</f>
        <v>0</v>
      </c>
      <c r="E124" s="34">
        <f>[1]main!G183</f>
        <v>0</v>
      </c>
      <c r="F124" s="35">
        <f>[1]main!J183</f>
        <v>-0.6</v>
      </c>
      <c r="G124" s="35">
        <f>[1]main!K183</f>
        <v>0.6</v>
      </c>
      <c r="H124" s="35">
        <f>[1]main!L183</f>
        <v>0</v>
      </c>
    </row>
    <row r="125" spans="1:8" ht="30" hidden="1" x14ac:dyDescent="0.25">
      <c r="A125" s="72" t="s">
        <v>180</v>
      </c>
      <c r="B125" s="100" t="s">
        <v>181</v>
      </c>
      <c r="C125" s="34">
        <f>[1]main!E184</f>
        <v>0</v>
      </c>
      <c r="D125" s="34">
        <f>[1]main!F184</f>
        <v>0</v>
      </c>
      <c r="E125" s="34">
        <f>[1]main!G184</f>
        <v>0</v>
      </c>
      <c r="F125" s="35">
        <f>[1]main!J184</f>
        <v>0</v>
      </c>
      <c r="G125" s="35">
        <f>[1]main!K184</f>
        <v>0</v>
      </c>
      <c r="H125" s="35" t="str">
        <f>[1]main!L184</f>
        <v xml:space="preserve"> </v>
      </c>
    </row>
    <row r="126" spans="1:8" ht="15.75" hidden="1" x14ac:dyDescent="0.25">
      <c r="A126" s="105" t="s">
        <v>129</v>
      </c>
      <c r="B126" s="106" t="s">
        <v>182</v>
      </c>
      <c r="C126" s="107">
        <f>[1]main!E185</f>
        <v>-32</v>
      </c>
      <c r="D126" s="107">
        <f>[1]main!F185</f>
        <v>-32</v>
      </c>
      <c r="E126" s="107">
        <f>[1]main!G185</f>
        <v>0</v>
      </c>
      <c r="F126" s="71">
        <f>[1]main!J185</f>
        <v>-37.5</v>
      </c>
      <c r="G126" s="71">
        <f>[1]main!K185</f>
        <v>5.5</v>
      </c>
      <c r="H126" s="71">
        <f>[1]main!L185</f>
        <v>85.333333333333343</v>
      </c>
    </row>
    <row r="127" spans="1:8" ht="15.75" hidden="1" customHeight="1" x14ac:dyDescent="0.25">
      <c r="A127" s="108" t="s">
        <v>131</v>
      </c>
      <c r="B127" s="109" t="s">
        <v>183</v>
      </c>
      <c r="C127" s="110">
        <f>[1]main!E186</f>
        <v>-32</v>
      </c>
      <c r="D127" s="110">
        <f>[1]main!F186</f>
        <v>-32</v>
      </c>
      <c r="E127" s="110">
        <f>[1]main!G186</f>
        <v>0</v>
      </c>
      <c r="F127" s="71">
        <f>[1]main!J186</f>
        <v>-37.5</v>
      </c>
      <c r="G127" s="71">
        <f>[1]main!K186</f>
        <v>5.5</v>
      </c>
      <c r="H127" s="71">
        <f>[1]main!L186</f>
        <v>85.333333333333343</v>
      </c>
    </row>
    <row r="128" spans="1:8" ht="30" hidden="1" x14ac:dyDescent="0.25">
      <c r="A128" s="72" t="s">
        <v>133</v>
      </c>
      <c r="B128" s="100" t="s">
        <v>184</v>
      </c>
      <c r="C128" s="111">
        <f>[1]main!E187</f>
        <v>0</v>
      </c>
      <c r="D128" s="111">
        <f>[1]main!F187</f>
        <v>0</v>
      </c>
      <c r="E128" s="111">
        <f>[1]main!G187</f>
        <v>0</v>
      </c>
      <c r="F128" s="71">
        <f>[1]main!J187</f>
        <v>0</v>
      </c>
      <c r="G128" s="71">
        <f>[1]main!K187</f>
        <v>0</v>
      </c>
      <c r="H128" s="71" t="str">
        <f>[1]main!L187</f>
        <v xml:space="preserve"> </v>
      </c>
    </row>
    <row r="129" spans="1:9" ht="30" hidden="1" x14ac:dyDescent="0.25">
      <c r="A129" s="72" t="s">
        <v>135</v>
      </c>
      <c r="B129" s="100" t="s">
        <v>185</v>
      </c>
      <c r="C129" s="34">
        <f>[1]main!E188</f>
        <v>0</v>
      </c>
      <c r="D129" s="34">
        <f>[1]main!F188</f>
        <v>0</v>
      </c>
      <c r="E129" s="34">
        <f>[1]main!G188</f>
        <v>0</v>
      </c>
      <c r="F129" s="71">
        <f>[1]main!J188</f>
        <v>0</v>
      </c>
      <c r="G129" s="71">
        <f>[1]main!K188</f>
        <v>0</v>
      </c>
      <c r="H129" s="71" t="str">
        <f>[1]main!L188</f>
        <v xml:space="preserve"> </v>
      </c>
    </row>
    <row r="130" spans="1:9" ht="28.5" hidden="1" x14ac:dyDescent="0.25">
      <c r="A130" s="104" t="s">
        <v>186</v>
      </c>
      <c r="B130" s="98" t="s">
        <v>187</v>
      </c>
      <c r="C130" s="99">
        <f>[1]main!E189</f>
        <v>0</v>
      </c>
      <c r="D130" s="99">
        <f>[1]main!F189</f>
        <v>0</v>
      </c>
      <c r="E130" s="99">
        <f>[1]main!G189</f>
        <v>0</v>
      </c>
      <c r="F130" s="71">
        <f>[1]main!J189</f>
        <v>0</v>
      </c>
      <c r="G130" s="71">
        <f>[1]main!K189</f>
        <v>0</v>
      </c>
      <c r="H130" s="71" t="str">
        <f>[1]main!L189</f>
        <v xml:space="preserve"> </v>
      </c>
    </row>
    <row r="131" spans="1:9" ht="15.75" hidden="1" x14ac:dyDescent="0.25">
      <c r="A131" s="72" t="s">
        <v>188</v>
      </c>
      <c r="B131" s="100" t="s">
        <v>189</v>
      </c>
      <c r="C131" s="99">
        <f>[1]main!E190</f>
        <v>0</v>
      </c>
      <c r="D131" s="99">
        <f>[1]main!F190</f>
        <v>0</v>
      </c>
      <c r="E131" s="99">
        <f>[1]main!G190</f>
        <v>0</v>
      </c>
      <c r="F131" s="71">
        <f>[1]main!J190</f>
        <v>0</v>
      </c>
      <c r="G131" s="71">
        <f>[1]main!K190</f>
        <v>0</v>
      </c>
      <c r="H131" s="71" t="str">
        <f>[1]main!L190</f>
        <v xml:space="preserve"> </v>
      </c>
    </row>
    <row r="132" spans="1:9" ht="15.75" hidden="1" x14ac:dyDescent="0.25">
      <c r="A132" s="72" t="s">
        <v>141</v>
      </c>
      <c r="B132" s="100" t="s">
        <v>190</v>
      </c>
      <c r="C132" s="99">
        <f>[1]main!E191</f>
        <v>0</v>
      </c>
      <c r="D132" s="99">
        <f>[1]main!F191</f>
        <v>0</v>
      </c>
      <c r="E132" s="99">
        <f>[1]main!G191</f>
        <v>0</v>
      </c>
      <c r="F132" s="71">
        <f>[1]main!J191</f>
        <v>0</v>
      </c>
      <c r="G132" s="71">
        <f>[1]main!K191</f>
        <v>0</v>
      </c>
      <c r="H132" s="71" t="str">
        <f>[1]main!L191</f>
        <v xml:space="preserve"> </v>
      </c>
    </row>
    <row r="133" spans="1:9" ht="15.75" hidden="1" x14ac:dyDescent="0.25">
      <c r="A133" s="97" t="s">
        <v>191</v>
      </c>
      <c r="B133" s="98" t="s">
        <v>192</v>
      </c>
      <c r="C133" s="99">
        <f>[1]main!E192</f>
        <v>0</v>
      </c>
      <c r="D133" s="99">
        <f>[1]main!F192</f>
        <v>0</v>
      </c>
      <c r="E133" s="99">
        <f>[1]main!G192</f>
        <v>0</v>
      </c>
      <c r="F133" s="71">
        <f>[1]main!J192</f>
        <v>0</v>
      </c>
      <c r="G133" s="71">
        <f>[1]main!K192</f>
        <v>0</v>
      </c>
      <c r="H133" s="71" t="str">
        <f>[1]main!L192</f>
        <v xml:space="preserve"> </v>
      </c>
    </row>
    <row r="134" spans="1:9" ht="15.75" hidden="1" x14ac:dyDescent="0.25">
      <c r="A134" s="72" t="s">
        <v>193</v>
      </c>
      <c r="B134" s="100" t="s">
        <v>194</v>
      </c>
      <c r="C134" s="99">
        <f>[1]main!E193</f>
        <v>0</v>
      </c>
      <c r="D134" s="99">
        <f>[1]main!F193</f>
        <v>0</v>
      </c>
      <c r="E134" s="99">
        <f>[1]main!G193</f>
        <v>0</v>
      </c>
      <c r="F134" s="71">
        <f>[1]main!J193</f>
        <v>0</v>
      </c>
      <c r="G134" s="71">
        <f>[1]main!K193</f>
        <v>0</v>
      </c>
      <c r="H134" s="71" t="str">
        <f>[1]main!L193</f>
        <v xml:space="preserve"> </v>
      </c>
    </row>
    <row r="135" spans="1:9" ht="15.75" hidden="1" x14ac:dyDescent="0.25">
      <c r="A135" s="72" t="s">
        <v>195</v>
      </c>
      <c r="B135" s="100" t="s">
        <v>196</v>
      </c>
      <c r="C135" s="99">
        <f>[1]main!E194</f>
        <v>0</v>
      </c>
      <c r="D135" s="99">
        <f>[1]main!F194</f>
        <v>0</v>
      </c>
      <c r="E135" s="99">
        <f>[1]main!G194</f>
        <v>0</v>
      </c>
      <c r="F135" s="71">
        <f>[1]main!J194</f>
        <v>0</v>
      </c>
      <c r="G135" s="71">
        <f>[1]main!K194</f>
        <v>0</v>
      </c>
      <c r="H135" s="71" t="str">
        <f>[1]main!L194</f>
        <v xml:space="preserve"> </v>
      </c>
    </row>
    <row r="136" spans="1:9" ht="15.75" hidden="1" x14ac:dyDescent="0.25">
      <c r="A136" s="72" t="s">
        <v>197</v>
      </c>
      <c r="B136" s="100" t="s">
        <v>198</v>
      </c>
      <c r="C136" s="99">
        <f>[1]main!E195</f>
        <v>0</v>
      </c>
      <c r="D136" s="99">
        <f>[1]main!F195</f>
        <v>0</v>
      </c>
      <c r="E136" s="99">
        <f>[1]main!G195</f>
        <v>0</v>
      </c>
      <c r="F136" s="71">
        <f>[1]main!J195</f>
        <v>0</v>
      </c>
      <c r="G136" s="71">
        <f>[1]main!K195</f>
        <v>0</v>
      </c>
      <c r="H136" s="71" t="str">
        <f>[1]main!L195</f>
        <v xml:space="preserve"> </v>
      </c>
    </row>
    <row r="137" spans="1:9" ht="15.75" x14ac:dyDescent="0.25">
      <c r="A137" s="97" t="s">
        <v>199</v>
      </c>
      <c r="B137" s="98" t="s">
        <v>200</v>
      </c>
      <c r="C137" s="99">
        <f>[1]main!E196</f>
        <v>534.89999999999975</v>
      </c>
      <c r="D137" s="99">
        <f>[1]main!F196</f>
        <v>-1107.8000000000004</v>
      </c>
      <c r="E137" s="99">
        <f>[1]main!G196</f>
        <v>1642.7</v>
      </c>
      <c r="F137" s="71">
        <f>[1]main!J196</f>
        <v>2349.3000000000002</v>
      </c>
      <c r="G137" s="71">
        <f>[1]main!K196</f>
        <v>-1814.4000000000005</v>
      </c>
      <c r="H137" s="70">
        <f>[1]main!L196</f>
        <v>22.768484229344899</v>
      </c>
    </row>
    <row r="138" spans="1:9" ht="15.75" x14ac:dyDescent="0.25">
      <c r="A138" s="112" t="s">
        <v>201</v>
      </c>
      <c r="B138" s="113" t="s">
        <v>202</v>
      </c>
      <c r="C138" s="34">
        <f>[1]main!E197</f>
        <v>2461.1999999999998</v>
      </c>
      <c r="D138" s="34">
        <f>[1]main!F197</f>
        <v>818.49999999999977</v>
      </c>
      <c r="E138" s="34">
        <f>[1]main!G197</f>
        <v>1642.7</v>
      </c>
      <c r="F138" s="70">
        <f>[1]main!J197</f>
        <v>3724.1</v>
      </c>
      <c r="G138" s="70">
        <f>[1]main!K197</f>
        <v>-1262.9000000000003</v>
      </c>
      <c r="H138" s="70">
        <f>[1]main!L197</f>
        <v>66.088450900888802</v>
      </c>
    </row>
    <row r="139" spans="1:9" x14ac:dyDescent="0.25">
      <c r="A139" s="72" t="s">
        <v>203</v>
      </c>
      <c r="B139" s="113" t="s">
        <v>202</v>
      </c>
      <c r="C139" s="34">
        <f>[1]main!E198</f>
        <v>-1926.3000000000002</v>
      </c>
      <c r="D139" s="34">
        <f>[1]main!F198</f>
        <v>-1926.3000000000002</v>
      </c>
      <c r="E139" s="34">
        <f>[1]main!G198</f>
        <v>0</v>
      </c>
      <c r="F139" s="35">
        <f>[1]main!J198</f>
        <v>-1374.8</v>
      </c>
      <c r="G139" s="35">
        <f>[1]main!K198</f>
        <v>-551.50000000000023</v>
      </c>
      <c r="H139" s="35">
        <f>[1]main!L198</f>
        <v>140.11492580739016</v>
      </c>
    </row>
    <row r="140" spans="1:9" ht="21.75" customHeight="1" x14ac:dyDescent="0.25">
      <c r="A140" s="114" t="s">
        <v>204</v>
      </c>
      <c r="B140" s="115" t="s">
        <v>205</v>
      </c>
      <c r="C140" s="116">
        <f>[1]main!E199</f>
        <v>349.99999999999125</v>
      </c>
      <c r="D140" s="116">
        <f>[1]main!F199</f>
        <v>873.29999999999154</v>
      </c>
      <c r="E140" s="116">
        <f>[1]main!G199</f>
        <v>-523.30000000000018</v>
      </c>
      <c r="F140" s="117">
        <f>[1]main!J199</f>
        <v>-2004.4000000000094</v>
      </c>
      <c r="G140" s="117">
        <f>[1]main!K199</f>
        <v>2354.4000000000005</v>
      </c>
      <c r="H140" s="117" t="str">
        <f>[1]main!L199</f>
        <v>&lt;0</v>
      </c>
    </row>
    <row r="141" spans="1:9" ht="24.75" customHeight="1" x14ac:dyDescent="0.25">
      <c r="A141" s="118" t="s">
        <v>206</v>
      </c>
      <c r="B141" s="119" t="s">
        <v>207</v>
      </c>
      <c r="C141" s="120">
        <f>[1]main!E200</f>
        <v>6776.9</v>
      </c>
      <c r="D141" s="120">
        <f>[1]main!F200</f>
        <v>6070.0999999999995</v>
      </c>
      <c r="E141" s="120">
        <f>[1]main!G200</f>
        <v>706.8</v>
      </c>
      <c r="F141" s="121">
        <f>[1]main!J200</f>
        <v>4780.5</v>
      </c>
      <c r="G141" s="121">
        <f>[1]main!K200</f>
        <v>1996.3999999999996</v>
      </c>
      <c r="H141" s="121">
        <f>[1]main!L200</f>
        <v>141.76132203744379</v>
      </c>
    </row>
    <row r="142" spans="1:9" ht="24.75" customHeight="1" x14ac:dyDescent="0.25">
      <c r="A142" s="118" t="s">
        <v>208</v>
      </c>
      <c r="B142" s="119" t="s">
        <v>209</v>
      </c>
      <c r="C142" s="120">
        <f>[1]main!E201</f>
        <v>-22.8</v>
      </c>
      <c r="D142" s="120">
        <f>[1]main!F201</f>
        <v>14.800000000000002</v>
      </c>
      <c r="E142" s="120">
        <f>[1]main!G201</f>
        <v>-37.6</v>
      </c>
      <c r="F142" s="121">
        <f>[1]main!J201</f>
        <v>-8</v>
      </c>
      <c r="G142" s="121">
        <f>[1]main!K201</f>
        <v>-14.8</v>
      </c>
      <c r="H142" s="121" t="str">
        <f>[1]main!L201</f>
        <v>&gt;200</v>
      </c>
    </row>
    <row r="143" spans="1:9" ht="24.75" customHeight="1" x14ac:dyDescent="0.25">
      <c r="A143" s="122" t="s">
        <v>210</v>
      </c>
      <c r="B143" s="123" t="s">
        <v>211</v>
      </c>
      <c r="C143" s="120">
        <f>[1]main!E202</f>
        <v>-6404.1000000000085</v>
      </c>
      <c r="D143" s="120">
        <f>[1]main!F202</f>
        <v>-5211.6000000000085</v>
      </c>
      <c r="E143" s="120">
        <f>[1]main!G202</f>
        <v>-1192.5</v>
      </c>
      <c r="F143" s="121">
        <f>[1]main!J202</f>
        <v>-6776.9000000000087</v>
      </c>
      <c r="G143" s="121">
        <f>[1]main!K202</f>
        <v>372.80000000000018</v>
      </c>
      <c r="H143" s="121">
        <f>[1]main!L202</f>
        <v>94.498959701338364</v>
      </c>
    </row>
    <row r="144" spans="1:9" ht="62.25" customHeight="1" x14ac:dyDescent="0.25">
      <c r="A144" s="124" t="s">
        <v>212</v>
      </c>
      <c r="B144" s="124"/>
      <c r="C144" s="124"/>
      <c r="D144" s="124"/>
      <c r="E144" s="124"/>
      <c r="F144" s="124"/>
      <c r="G144" s="124"/>
      <c r="H144" s="124"/>
      <c r="I144" s="125"/>
    </row>
  </sheetData>
  <mergeCells count="11">
    <mergeCell ref="F7:F8"/>
    <mergeCell ref="G7:H7"/>
    <mergeCell ref="A144:H144"/>
    <mergeCell ref="G1:H1"/>
    <mergeCell ref="A2:E2"/>
    <mergeCell ref="A3:E3"/>
    <mergeCell ref="A4:E4"/>
    <mergeCell ref="A7:A8"/>
    <mergeCell ref="B7:B8"/>
    <mergeCell ref="C7:C8"/>
    <mergeCell ref="D7:E7"/>
  </mergeCells>
  <printOptions horizontalCentered="1"/>
  <pageMargins left="0" right="0" top="0" bottom="0" header="0" footer="0"/>
  <pageSetup scale="61" orientation="portrait" blackAndWhite="1" r:id="rId1"/>
  <headerFooter>
    <oddFooter>&amp;C&amp;P</oddFooter>
  </headerFooter>
  <rowBreaks count="1" manualBreakCount="1">
    <brk id="8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BPN</vt:lpstr>
      <vt:lpstr>BPN!Заголовки_для_печати</vt:lpstr>
      <vt:lpstr>BPN!Область_печати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Belaia</dc:creator>
  <cp:lastModifiedBy>Diana Belaia</cp:lastModifiedBy>
  <dcterms:created xsi:type="dcterms:W3CDTF">2019-01-25T11:24:43Z</dcterms:created>
  <dcterms:modified xsi:type="dcterms:W3CDTF">2019-01-25T11:26:11Z</dcterms:modified>
</cp:coreProperties>
</file>