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lia.taban\desktop\Desktop\documente\EXECUTAREA\executarea 2025\fonduri\"/>
    </mc:Choice>
  </mc:AlternateContent>
  <bookViews>
    <workbookView xWindow="0" yWindow="0" windowWidth="28800" windowHeight="12180"/>
  </bookViews>
  <sheets>
    <sheet name="2023-2025" sheetId="10" r:id="rId1"/>
  </sheets>
  <definedNames>
    <definedName name="_xlnm.Print_Area" localSheetId="0">'2023-2025'!$B$1:$F$249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5" i="10" l="1"/>
  <c r="E245" i="10"/>
  <c r="E241" i="10"/>
  <c r="F241" i="10"/>
  <c r="D238" i="10"/>
  <c r="E238" i="10"/>
  <c r="F231" i="10"/>
  <c r="E231" i="10"/>
  <c r="E222" i="10"/>
  <c r="D222" i="10"/>
  <c r="F212" i="10"/>
  <c r="E212" i="10"/>
  <c r="D212" i="10"/>
  <c r="F197" i="10"/>
  <c r="E197" i="10"/>
  <c r="D197" i="10"/>
  <c r="F182" i="10"/>
  <c r="E182" i="10"/>
  <c r="F175" i="10"/>
  <c r="E175" i="10"/>
  <c r="F170" i="10"/>
  <c r="E170" i="10"/>
  <c r="D170" i="10"/>
  <c r="F161" i="10"/>
  <c r="E161" i="10"/>
  <c r="D161" i="10"/>
  <c r="E152" i="10"/>
  <c r="E143" i="10"/>
  <c r="D143" i="10"/>
  <c r="F131" i="10"/>
  <c r="E131" i="10"/>
  <c r="D131" i="10"/>
  <c r="E110" i="10"/>
  <c r="D110" i="10"/>
  <c r="E106" i="10"/>
  <c r="D106" i="10"/>
  <c r="D90" i="10"/>
  <c r="E90" i="10"/>
  <c r="F80" i="10"/>
  <c r="E80" i="10"/>
  <c r="D80" i="10"/>
  <c r="F74" i="10"/>
  <c r="E74" i="10"/>
  <c r="F69" i="10"/>
  <c r="E69" i="10"/>
  <c r="F62" i="10"/>
  <c r="E62" i="10"/>
  <c r="E54" i="10"/>
  <c r="D54" i="10"/>
  <c r="F42" i="10"/>
  <c r="F38" i="10"/>
  <c r="E38" i="10"/>
  <c r="D38" i="10"/>
  <c r="E28" i="10"/>
  <c r="F28" i="10"/>
  <c r="D28" i="10"/>
  <c r="F143" i="10"/>
  <c r="F222" i="10"/>
  <c r="F152" i="10"/>
  <c r="F114" i="10"/>
  <c r="F97" i="10"/>
  <c r="E248" i="10"/>
  <c r="E225" i="10"/>
  <c r="D225" i="10"/>
  <c r="E216" i="10"/>
  <c r="D216" i="10"/>
  <c r="D117" i="10"/>
  <c r="D182" i="10"/>
  <c r="D146" i="10"/>
  <c r="E123" i="10"/>
  <c r="E120" i="10"/>
  <c r="E114" i="10"/>
  <c r="D97" i="10"/>
  <c r="E93" i="10"/>
  <c r="D93" i="10"/>
  <c r="D69" i="10"/>
  <c r="E45" i="10"/>
  <c r="F249" i="10" l="1"/>
  <c r="D249" i="10"/>
  <c r="E249" i="10"/>
</calcChain>
</file>

<file path=xl/sharedStrings.xml><?xml version="1.0" encoding="utf-8"?>
<sst xmlns="http://schemas.openxmlformats.org/spreadsheetml/2006/main" count="424" uniqueCount="404">
  <si>
    <t>Denumirea proiectului</t>
  </si>
  <si>
    <t>Beneficiar</t>
  </si>
  <si>
    <t>TOTAL GENERAL</t>
  </si>
  <si>
    <t>anul 2023</t>
  </si>
  <si>
    <t>anul 2024</t>
  </si>
  <si>
    <t>Aprobat</t>
  </si>
  <si>
    <t>Executat</t>
  </si>
  <si>
    <t>2</t>
  </si>
  <si>
    <t>Nr.</t>
  </si>
  <si>
    <t>3</t>
  </si>
  <si>
    <t>Reconstrucția rețelei de apeduct și conectarea consumatorilor în perimetrul străzilor Tineretului-Soarelui</t>
  </si>
  <si>
    <t xml:space="preserve"> Primăria Anenii Noi</t>
  </si>
  <si>
    <t xml:space="preserve">Sistem de management integrat al deșeurilor în raionul Cahul </t>
  </si>
  <si>
    <t>Consiliul raional Cahul</t>
  </si>
  <si>
    <t>Alimentarea cu apă a satului</t>
  </si>
  <si>
    <t>Vărzăreștii Noi</t>
  </si>
  <si>
    <t>Consolidarea malului drept al râului Nistru</t>
  </si>
  <si>
    <t>Agenția Apele Moldovei</t>
  </si>
  <si>
    <t>Crearea și ameliorarea spațiilor verzi</t>
  </si>
  <si>
    <t>Agenția Moldsilva</t>
  </si>
  <si>
    <t>Măsuri hidrotehnice prioritare ce garantează funcționalitatea prizei de apă pentru alimentarea cu apă a mun. Chișinău la debitele minime din r. Nistru</t>
  </si>
  <si>
    <t>Apă-Canal Chișinău</t>
  </si>
  <si>
    <t>Construcția rețelelor de canalizare, renovarea stației de epurare</t>
  </si>
  <si>
    <t>Proiectarea rețelelor de apeduct și canalizare (porțiunea str.Budești - Calea Moșilor)</t>
  </si>
  <si>
    <t xml:space="preserve">Curățarea albiei râului Bîc de la str. Petru Rareș până la podul din str. Cantonului       </t>
  </si>
  <si>
    <t>ÎM Direcția Construcții Capitale</t>
  </si>
  <si>
    <t>Lucrări de întărire a digului de protecție și stabilizarea terasamentelor la depozitul de deșeuri din com. Țînțăreni</t>
  </si>
  <si>
    <t>ÎM Regia Autosalubritate</t>
  </si>
  <si>
    <t xml:space="preserve">Construcția rețelelor de apeduct și canalizare în cartierul nou construit și construcția stației de epurare pentru s. Ecaterinovca </t>
  </si>
  <si>
    <t>Construcția rețelei de canalizare</t>
  </si>
  <si>
    <t>Rețele de alimentare cu apă potabilă și canalizare a raionului „Zayalpujie”</t>
  </si>
  <si>
    <t>ÎM SU-Canal</t>
  </si>
  <si>
    <t>Sistem de apeduct în satul Boșcana</t>
  </si>
  <si>
    <t>Construcția sistemului de canalizare și instalarea stației de epurare</t>
  </si>
  <si>
    <t>Sistemul de canalizare în sat</t>
  </si>
  <si>
    <t>Alimentarea cu apă și rețele de canalizare în sat</t>
  </si>
  <si>
    <t xml:space="preserve">Rețele de canalizare și stația de epurare din sat </t>
  </si>
  <si>
    <t>Alimentarea cu apă, evacuarea apelor uzate din sat</t>
  </si>
  <si>
    <t>Construcția stației de epurare a apelor reziduale</t>
  </si>
  <si>
    <t>ÎM Centrul de odihnă pentru copii și tineret „Prietenia” din Coșnița</t>
  </si>
  <si>
    <t>Rețelele de apeduct, canalizare și epurare</t>
  </si>
  <si>
    <t>Extinderea proiectului de alimentare cu apă, evacuare și epurare a apelor uzate</t>
  </si>
  <si>
    <t>Alimentarea cu apă potabilă a populației și sistem de canalizare, fântână arteziană în s. Lăpușna</t>
  </si>
  <si>
    <t>Măsuri ameliorative pentru combaterea inundațiilor în hotarele administrativ teritoriale ale localității</t>
  </si>
  <si>
    <t xml:space="preserve">Construcția sistemului de aprovizionare cu apă, evacuarea apelor uzate ți purificarea lor </t>
  </si>
  <si>
    <t>Construcția sistemului de epurare și canalizare a s. Dănceni</t>
  </si>
  <si>
    <t>Reabilitarea rețelelor de alimentare cu apă și canalizare, amplasarea stației de epurare și a blocului sanitar pentru mănăstire</t>
  </si>
  <si>
    <t>Mănăstirea Sf. Mare Mucenic Gheorghe din Suruceni</t>
  </si>
  <si>
    <t>Consolidarea proceselor de eroziune și alunecărilor de teren</t>
  </si>
  <si>
    <t>Construcția rețelei de canalizare în satele Seliște și Lucașeuca</t>
  </si>
  <si>
    <t xml:space="preserve">Aprovizionarea cu apă a satului </t>
  </si>
  <si>
    <t>Evacuarea și epurarea apelor uzate</t>
  </si>
  <si>
    <t xml:space="preserve">Forarea sondei arteziene în scopul aprovizionării cu apă a satului. Construcția rețelelor exterioare de alimentare cu apă din sat   </t>
  </si>
  <si>
    <t>Construcția rețelei de aprovizionare cu apă și canalizare în sat</t>
  </si>
  <si>
    <t xml:space="preserve">Aprovizionarea cu apă potabilă a satelor Mincenii de Jos și Mincenii de Sus </t>
  </si>
  <si>
    <t>Construcția stației de epurare</t>
  </si>
  <si>
    <t>Alimentarea cu apă a satului Octeabriscoe din comuna Țambula</t>
  </si>
  <si>
    <t>Renovarea și extinderea apeductului  din străzile cartierelor Regiei, Frunze și Botanica</t>
  </si>
  <si>
    <t>Construcția apeductului magistral spre Căinarii Vechi</t>
  </si>
  <si>
    <t>Construcția apeductului magistral spre localitățile Dumbrăveni și Vădeni</t>
  </si>
  <si>
    <t xml:space="preserve">Aprovizionarea cu apă potabilă a masivului locativ </t>
  </si>
  <si>
    <t>Alimentarea cu apă, evacuarea și epurarea apelor uzate</t>
  </si>
  <si>
    <t>Aprovizionarea localității cu apă potabilă, construcția sistemului de canalizare și stație de epurare</t>
  </si>
  <si>
    <t>Reconstrucția rețelelor de canalizare și a stației de epurare</t>
  </si>
  <si>
    <t>Construcția rețelei de canalizare și epurare (2 sectoare) în or. Tvardița</t>
  </si>
  <si>
    <t>Alimentarea cu apă și canalizare în s. Cornova</t>
  </si>
  <si>
    <t>Sistem de apeduct de grup pentru ameliorarea situației ecologice din 8 localități a r.Ungheni</t>
  </si>
  <si>
    <t>Eu îmi fac satul mai curat</t>
  </si>
  <si>
    <t>AO Șerpenenii de Pretutindeni</t>
  </si>
  <si>
    <t>O comună prietenoasă mediului - Chetrosu, Anenii Noi</t>
  </si>
  <si>
    <t>Primăria Chetrosu</t>
  </si>
  <si>
    <t>Ecoreviva Revitalizarea ecologică a văii Cobusca Veche</t>
  </si>
  <si>
    <t>Primăria Cobusca Veche</t>
  </si>
  <si>
    <t>Anenii Noi - oraș mai curat, mai sănătos, mai durabil</t>
  </si>
  <si>
    <t>Primăria or. Anenii Noi</t>
  </si>
  <si>
    <t>Crearea condițiilor optime de colectare a deșeurilor solide în satul Criva</t>
  </si>
  <si>
    <t>Primăria Criva</t>
  </si>
  <si>
    <t>Îmbunătățirea sistemului de colectare selectivă și gestionare eficientă a deșeurilor menajere în satul Andrușul de Jos</t>
  </si>
  <si>
    <t>Primăria Andrușul de Jos</t>
  </si>
  <si>
    <t>Construcția sistemului de aprovizionarea cu apă, canalizare și epurare în satul Frumușica</t>
  </si>
  <si>
    <t>Primăria Chioselia Mare</t>
  </si>
  <si>
    <t>Eficientizarea serviciului de salubrizare în satul Chioselia Mare</t>
  </si>
  <si>
    <t>Salubrizarea, amenajarea și înverzirea gunoiștii din satul Manta</t>
  </si>
  <si>
    <t>Primăria Manta</t>
  </si>
  <si>
    <t>Un sat curat - un mediu protejat</t>
  </si>
  <si>
    <t>Primăria Slobozia Mare</t>
  </si>
  <si>
    <t>Comunitate salubră într-un mediu curat</t>
  </si>
  <si>
    <t>Primăria Zîrnești</t>
  </si>
  <si>
    <t>Managementul integrat și colectarea deșeurilor în localitatea Bahmut</t>
  </si>
  <si>
    <t>Primăria Bahmut</t>
  </si>
  <si>
    <t>Amenajarea și consolidarea luncii râulețului din centruk satului Onișcani</t>
  </si>
  <si>
    <t>Primăria Onișcani</t>
  </si>
  <si>
    <t>Reabilitarea parțială a râulețului Ula din satul Răciula</t>
  </si>
  <si>
    <t>Primăria Răciula</t>
  </si>
  <si>
    <t>Îmbunătățirea sistemului de management al deșeurilor solide în com. Sipoteni</t>
  </si>
  <si>
    <t>Primăria Sipoteni</t>
  </si>
  <si>
    <t>Construcția apeductului pentru aprovizionare cu apă potabilă și a sistemului de canalizare în Baimaclia</t>
  </si>
  <si>
    <t>Primăria Baimaclia</t>
  </si>
  <si>
    <t>Managementul integrat al deșeurilor în comuna Lingura</t>
  </si>
  <si>
    <t>Primăria Lingura</t>
  </si>
  <si>
    <t>Sănătatea poate exista doar într-un mediu protejat</t>
  </si>
  <si>
    <t>Primăria Pleșeni</t>
  </si>
  <si>
    <t>EcoSadîc: îmbunătățirea gestionării deșeurilor pentru un viitor curat</t>
  </si>
  <si>
    <t>Primăria Sadîc</t>
  </si>
  <si>
    <t>Reabilitarea zonelor umede pentru reînvierea florei și faunei în lunca râului Prut din componența comunei Țiganca</t>
  </si>
  <si>
    <t>Primăria Țiganca</t>
  </si>
  <si>
    <t>Amenajarea spațiilor verzi în preajma râului Ceaga din localitatea Baimaclia</t>
  </si>
  <si>
    <t>Reconstrucția parcului orașului ca dezvoltare ecologică durabilă</t>
  </si>
  <si>
    <t>Primăria Ceadîr-Lunga</t>
  </si>
  <si>
    <t>Curățarea și adâncirea râului Lunguța în hotarele administrativ-teritoriale ale primăriei s. Gaidar</t>
  </si>
  <si>
    <t>Primăria Gaidar</t>
  </si>
  <si>
    <t>Renunță la plastic: Comunități informate cu mai puține deșeuri generate</t>
  </si>
  <si>
    <t xml:space="preserve">AO Centrul de Instruire și Consultanță „E-Circular” </t>
  </si>
  <si>
    <t xml:space="preserve">Investigarea schimbărilor mediului acvatic și a hidrobiocenozelor ecosistemului Nistrului Inferior, evaluarea impactului afluenților (Răut, Bâc, Botna), elaborarea propunerilor de valorificare durabilă și prevenirea degradării  ecosistemelor acvatice lotice și lentice </t>
  </si>
  <si>
    <t>AO Ecotox</t>
  </si>
  <si>
    <t>Împădurirea terenurilor degradate</t>
  </si>
  <si>
    <t>AO Împădurim Moldova</t>
  </si>
  <si>
    <t>Asigurarea calității apelor freatice pentru sănătatea populației raionului Căușeni</t>
  </si>
  <si>
    <t>AO Inovație în Educație de Performanță</t>
  </si>
  <si>
    <t>Expoziția internațională specializată „ECO&amp;GREEN EXPO”</t>
  </si>
  <si>
    <t>CIE Moldexpo</t>
  </si>
  <si>
    <t>Eficientizarea transportării deșeurilor solide în orașul Vadul lui Vodă</t>
  </si>
  <si>
    <t>ÎM Regia Comunal-Locativă din Vadul lui Vodă</t>
  </si>
  <si>
    <t>Inventarierea și cartarea ecosistemelor naturale și a patrimoniului cultural din cadrul ariei protejate de stat „Parcul Național Orhei"</t>
  </si>
  <si>
    <t>IP Parcul Național Orhei</t>
  </si>
  <si>
    <t>Evaluarea stării speciilor de plante și animale. Elaborarea listei speciilor cu statut de raritate și algoritmul lui de prezentare а acestora în ediția а IV-а а Cărții Roșii а Republicii Moldova</t>
  </si>
  <si>
    <t>Universitatea de Stat din Moldova</t>
  </si>
  <si>
    <t>Soluții inovative computaționale pentru predicția evoluției spațio-temporale a poluanților în ecosistemele de tip râu</t>
  </si>
  <si>
    <t>Universitatea Tehnică a Moldovei</t>
  </si>
  <si>
    <t>Eco-parc Valea Perjei</t>
  </si>
  <si>
    <t>Primăria Valea Perjei</t>
  </si>
  <si>
    <t>O cominitate verde pentru un viitor durabil (s. Boșcana. Criuleni)</t>
  </si>
  <si>
    <t>AO Speranța</t>
  </si>
  <si>
    <t>Lucrări de decolmatare a canalului râului Țișova din s. Ratuș, comuna Drăsliceni</t>
  </si>
  <si>
    <t>Primăria Drăsliceni</t>
  </si>
  <si>
    <t>Lichidarea a două gunoiști neautorizate sin satul Ișnovăț</t>
  </si>
  <si>
    <t>Primăria Ișnovăț</t>
  </si>
  <si>
    <t>Lichidarea gunoiștii neautorizate în s. Stețcani, comuna Miclești</t>
  </si>
  <si>
    <t>Primăria Miclești</t>
  </si>
  <si>
    <t>Eco salubritate Răculești - îmbunătățirea infrastructurii de colectare a deșeurilor</t>
  </si>
  <si>
    <t>Primăria Răculești</t>
  </si>
  <si>
    <t>Crearea zonelor verzi cu efect silvoterapeutic</t>
  </si>
  <si>
    <t>Crearea spațiilor verzi în localitatea Dominteni</t>
  </si>
  <si>
    <t>Primăria Dominteni</t>
  </si>
  <si>
    <t>Modernizarea serviciului public de colectare și evacuare a deșeurilor pentru un mediu mai curat în or. Drochia</t>
  </si>
  <si>
    <t>Primăria or. Drochia</t>
  </si>
  <si>
    <t>Plantarea arborilor, perdea verde de protecție pentru diminuarea impactului negativ a furtunilor în s. Drochia și asigurarea unui mediu favorabil pentru localnici</t>
  </si>
  <si>
    <t>Primăria s. Drochia</t>
  </si>
  <si>
    <t>Lucrări de recultivare și amenajare a gunoiștii din s. Zgurița</t>
  </si>
  <si>
    <t>Primăria Zgurița</t>
  </si>
  <si>
    <t>Eco Cupcini - îmbunătățirea sistemului de colectare a deșeurilor</t>
  </si>
  <si>
    <t>Primăria or. Cupcini</t>
  </si>
  <si>
    <t>Îmbunătățirea sistemului de management integrat al deșeurilor solide în s. Mărculești, s. Lunga, or. Mărculești</t>
  </si>
  <si>
    <t>Primăria s. Mărculești</t>
  </si>
  <si>
    <t>Plantarea unui labitint din arbuști de buxus în Parcul Baștinașilor din s. Ciuciulea și pe Aleea Baștinașilor a arborilor decorativi</t>
  </si>
  <si>
    <t>Primăria Ciuciulea</t>
  </si>
  <si>
    <t>Gestionarea corectă și responsabilă a deșeurilor solide în s. Buțeni, r. Hîncești</t>
  </si>
  <si>
    <t>Primăria Buțeni</t>
  </si>
  <si>
    <t>Amenajarea gunoiștii autorizate și lichidarea gunoiștilor neautorizate din Lăpușna</t>
  </si>
  <si>
    <t>Primăria Lăpușna</t>
  </si>
  <si>
    <t>Optimizarea sistemului de management al deșeurilor solide în satul Logănești</t>
  </si>
  <si>
    <t>Primăria Logănești</t>
  </si>
  <si>
    <t>Contribuție pentru viitor fără deșeuri din plastic</t>
  </si>
  <si>
    <t>Primăria Cărbuna</t>
  </si>
  <si>
    <t>Construcția sistemului de canalizare și a stației de epurare a apelor uzate</t>
  </si>
  <si>
    <t>Primăria Costești</t>
  </si>
  <si>
    <t>Înființarea unei infrastructuri verzi în satul Hansca, raionul Ialoveni, prin crearea unui mediu sănătos de viață și diversificarea economiei rurale</t>
  </si>
  <si>
    <t>Primăria Hansca</t>
  </si>
  <si>
    <t>Apeduct magistral de la punctul de racordare din or. Ialoveni spre satele Sociteni, Dănceni, Suruceni, Nimoreni și Malcoci</t>
  </si>
  <si>
    <t>Primăria Nimoreni</t>
  </si>
  <si>
    <t>Extinderea Parcului Viitorului prin protejarea râului ce traversează satul Puhoi</t>
  </si>
  <si>
    <t>Primăria Puhoi</t>
  </si>
  <si>
    <t>Alimentarea cu apă potabilă și canalizare a populației din satele Țipala și Budăi</t>
  </si>
  <si>
    <t>Primăria Țipala</t>
  </si>
  <si>
    <t>Creșterea gradului de conștientizare a populației privind necesitatea protecției mediului prin amenajarea unui spațiu verde în com. Boldurești</t>
  </si>
  <si>
    <t>Primăria Boldurești</t>
  </si>
  <si>
    <t>Reducerea impactului negativ asupra mediului în or. Nisporeni prin îmbunătățirea serviciului de gestionare a deșeurilor</t>
  </si>
  <si>
    <t>Primăria or. Nisporeni</t>
  </si>
  <si>
    <t>Înverzirea plaiului, un mediu sănătos și sigur în parcul de odihnă din Seliște</t>
  </si>
  <si>
    <t>Primăria Seliște</t>
  </si>
  <si>
    <t>Evacuarea și epurarea apelor uzate în satul Ivancea-etapa VII</t>
  </si>
  <si>
    <t>Primăria Ivancea</t>
  </si>
  <si>
    <t>Sistem de canalizare în satul Peresecina</t>
  </si>
  <si>
    <t>Primăria Peresecina</t>
  </si>
  <si>
    <t>Rețele de apă în partea de est a satului Cinișeuți</t>
  </si>
  <si>
    <t>Primăria Cinișeuți</t>
  </si>
  <si>
    <t>Primăria Cogîlniceni</t>
  </si>
  <si>
    <t>Construcția rețelelor exterioare de alimentare cu apă</t>
  </si>
  <si>
    <t>Lacul de acumulare Costești-Stânca mai curat prin implicarea APL și a cetățenilor</t>
  </si>
  <si>
    <t>Primăria or. Costești</t>
  </si>
  <si>
    <t>Eliminarea unei porțiuni de gunoiște din apropierea satului Corlăteni</t>
  </si>
  <si>
    <t>Primăria Corlăteni</t>
  </si>
  <si>
    <t>Canalizarea unui sector din oraș</t>
  </si>
  <si>
    <t>Primăria or. Sîngerei</t>
  </si>
  <si>
    <t>Împădurire pentru Comunitate - Protejarea mediului în s. Rădoaia</t>
  </si>
  <si>
    <t>Primăria Rădoaia</t>
  </si>
  <si>
    <t>Serviciu de salubrizare selectivă pentru Sîngereii Noi</t>
  </si>
  <si>
    <t>Primăria Sîngereii Noi</t>
  </si>
  <si>
    <t>Un sat salubru pentru un mediu curat</t>
  </si>
  <si>
    <t>Primăria Șestaci</t>
  </si>
  <si>
    <t>Împreună pentru un mediu curat și sănătos</t>
  </si>
  <si>
    <t>AO Casa Speranțelor</t>
  </si>
  <si>
    <t>Un pas realizat spre un sat curat</t>
  </si>
  <si>
    <t>AO Eco-Sor</t>
  </si>
  <si>
    <t>Un mediu curat în comuna Dărcăuți</t>
  </si>
  <si>
    <t>Primăria Dărcăuți</t>
  </si>
  <si>
    <t>Extinderea sistemului de management al deșeurilor din mun. Soroca</t>
  </si>
  <si>
    <t>Primăria or. Soroca</t>
  </si>
  <si>
    <t>Managementul integrat al deșeurilor în localitatea Racovăț, Soroca</t>
  </si>
  <si>
    <t>Primăria Racovăț</t>
  </si>
  <si>
    <t>Un sistem centralizat de colectare a deșeurilor în comuna Rublenița</t>
  </si>
  <si>
    <t>Primăria Rublenița</t>
  </si>
  <si>
    <t>Eliminarea gunoiștilor neautorizate în satul Schineni</t>
  </si>
  <si>
    <t>Primăria Schineni</t>
  </si>
  <si>
    <t>Primăria Palanca</t>
  </si>
  <si>
    <t>Primăria Purcari</t>
  </si>
  <si>
    <t>Gestionarea gunoiștilor în s. Volintiri</t>
  </si>
  <si>
    <t>Primăria Volintiri</t>
  </si>
  <si>
    <t>Crearea plantației forestiere de protecție în cadrul primăriei Copceac</t>
  </si>
  <si>
    <t>Primăria Copceac</t>
  </si>
  <si>
    <t>Parteneriatul ONG Terra-1530-APL Vorniceni are scopul de a asigura un mediu sănătos și sigur în satul Vorniceni și este un model pentru alte localități rurale</t>
  </si>
  <si>
    <t>AO Terra-1530</t>
  </si>
  <si>
    <t>Îmbunătățirea managementului integrat a râulețului Bucovăț afluent al râului Răcătău din bazinul râului Bîc, care trece prin satul Micleușeni</t>
  </si>
  <si>
    <t>Primăria Micleușeni</t>
  </si>
  <si>
    <t>Crearea spațiului verde în comuna Pănășești - crearea și amenajarea parcului din sat</t>
  </si>
  <si>
    <t>Primăria Pănășești</t>
  </si>
  <si>
    <t>Parteneriate viabile pentru protejarea mediului</t>
  </si>
  <si>
    <t>Primăria Rădeni</t>
  </si>
  <si>
    <t>Sporirea gradului de prevenire a poluării mediului și adaptarea la schimbări climatice pe teritoriul UAT Sireți</t>
  </si>
  <si>
    <t>Primăria Sireți</t>
  </si>
  <si>
    <t>Construcția rețelelor de canalizare și a stației de epurare</t>
  </si>
  <si>
    <t>Primăria Zubrești</t>
  </si>
  <si>
    <t xml:space="preserve">Regenerarea spațiilor rurale degradate și crearea de spații verzi pentru asigurarea sustenabilității și rezilienței rurale în comuna Mîndrești </t>
  </si>
  <si>
    <t>Primăria Mîndrești</t>
  </si>
  <si>
    <t>Reducerea nivelului de poluare a mediului și protejarea sănătății populației prin îmbunătățirea managementul deșeurilor în orașul Telenești, satele Mihalașa și Mihalașa Nouă</t>
  </si>
  <si>
    <t>Primăria or. Telenești</t>
  </si>
  <si>
    <t>Primăria Cornova</t>
  </si>
  <si>
    <t>Alimentarea cu apă potabilă a satului Măcărești</t>
  </si>
  <si>
    <t>Primăria Măcărești</t>
  </si>
  <si>
    <t>Mediu curat - comunitate sustenabilă pentru localitățile comunei Zagarancea</t>
  </si>
  <si>
    <t>Primăria Zagarancea</t>
  </si>
  <si>
    <t>Gestionarea durabilă a deșeurilor animaliere prin crearea sistemului ecoinovativ de reciclare a gunoiului de grajd</t>
  </si>
  <si>
    <t>SC Doksancom SRL</t>
  </si>
  <si>
    <t>TOTAL UTA Găgăuzia</t>
  </si>
  <si>
    <t>Măsuri de management eficient a deșeurilor de pe teritoriul Rezervației Naturale Orheiul Vechi</t>
  </si>
  <si>
    <t>Rezervația Cultural-Naturală „Orheiul Vechi”</t>
  </si>
  <si>
    <t>Municipiul Strășeni - rezilient la schimbări climatice și mediu sigur</t>
  </si>
  <si>
    <t>Primăria or. Strășeni</t>
  </si>
  <si>
    <t>Curățarea râului Cahul și a canalelor de scurgere în limitele granițelor unității administrativ teritoriale a comunei Etulia, Vulcănești</t>
  </si>
  <si>
    <t>Primăria Etulia</t>
  </si>
  <si>
    <t>Înființarea plantației forestiere, plantarea manuală pe suprafață de 6,22 ha în localitatea Mihăileni</t>
  </si>
  <si>
    <t>Primăria Mihăileni</t>
  </si>
  <si>
    <t>Renovarea complexului de 12 izvoare din Cureșnița Holoșnița</t>
  </si>
  <si>
    <t>Primăria Holoșnița</t>
  </si>
  <si>
    <t>Curățarea și adâncirea albirii râului Lăpușna de la lacul de acumulare a apei Mingir până la râul Prut</t>
  </si>
  <si>
    <t>Revigorarea comunei Dumbrăvița, reîmpădurire și reabilitare pentru viitorul nostru</t>
  </si>
  <si>
    <t>Primăria Dumbrăvița</t>
  </si>
  <si>
    <t>Renașterea râului Cubolta - ape curate pentru natură și comunitate</t>
  </si>
  <si>
    <t>Primăria Plop</t>
  </si>
  <si>
    <t>Coștangalia - sat cu râuleț curățat și amenajat</t>
  </si>
  <si>
    <t>Primăria Ecaterinovca</t>
  </si>
  <si>
    <t>Amenajarea sectorului albiei râului Vorocei (Căinari) cu lungimea de 0,30 km din orașul Căinari, Căușeni</t>
  </si>
  <si>
    <t>Primăria Căinari</t>
  </si>
  <si>
    <t>Reducerea riscurilor de inundații in s.Telița prin consolidarea capacităților de management a efectelor schimbărilor climatice și crearea infrastructurii de răspuns în caz de dezastre legate de inundații în zona riverană a râului Nistru</t>
  </si>
  <si>
    <t>Primăria Telița</t>
  </si>
  <si>
    <t>Curățarea bazinului acvatic râulețul Saharna din satul Cinișeuți, Rezina</t>
  </si>
  <si>
    <t>Un mediu sănătos furnizează aer curat</t>
  </si>
  <si>
    <t>Primăria Bulboaca</t>
  </si>
  <si>
    <t>Iazul Oamenilor</t>
  </si>
  <si>
    <t>Primăria Cepeleuți</t>
  </si>
  <si>
    <t>Elaborarea proiectului tehnic pentru reabilitarea ecologică a bazinului r. Ciulucul Mic din r. Telenești</t>
  </si>
  <si>
    <t>Consiliul raional Telenești</t>
  </si>
  <si>
    <t>Crearea băncii de date a cadastrului fondului ariilor naturale protejate de stat în format electronic</t>
  </si>
  <si>
    <t>Institutul de Ecologie și Geografie al USM</t>
  </si>
  <si>
    <t>Transport specializat pentru colectarea și transportarea gunoiului menajer</t>
  </si>
  <si>
    <t>Primăria Cojușna</t>
  </si>
  <si>
    <t>Reabilitarea iazului din satul Vanțina</t>
  </si>
  <si>
    <t>Primăria Pîrlița</t>
  </si>
  <si>
    <t>Îmbunătățirea stării ecologice a râului Răut și a fâșiilor de protecție pe perimetrul comunei Ștefănești, Florești</t>
  </si>
  <si>
    <t>AO Caroma Nord</t>
  </si>
  <si>
    <t>Dezvoltarea serviciului modern de salubrizare prin colectarea selectivă a deșeurilor solide în satele Ratuș, Mîndra, Zăicani și Zăicanii Noi, Telenești</t>
  </si>
  <si>
    <t>Primăria Ratuș</t>
  </si>
  <si>
    <t>Oaze verzi în Puhăceni. Proiect pentru biodiversitate și sustenabilitate</t>
  </si>
  <si>
    <t>Primăria Puhăceni</t>
  </si>
  <si>
    <t>Împădurire terenului nr. 2701409142</t>
  </si>
  <si>
    <t>Primăria Căușeni</t>
  </si>
  <si>
    <t>Comuna Gangura o comuna verde</t>
  </si>
  <si>
    <t>Primăria Gangura</t>
  </si>
  <si>
    <t>Îmbunătățirea serviciului de salubrizare un pas spre modernizare</t>
  </si>
  <si>
    <t>Primăria Lozova</t>
  </si>
  <si>
    <t>Reabilitarea iazului ,,La Carasiov" pin decolmatarea unei suprafețe de l,42 ha</t>
  </si>
  <si>
    <t>Primăria Elizaveta</t>
  </si>
  <si>
    <t>Parcul Academic: Ecosistem Urban pentru Toți</t>
  </si>
  <si>
    <t>Tratarea deșeurilor. Pași mici pentru o entitate curată</t>
  </si>
  <si>
    <t>Primăria Puțintei</t>
  </si>
  <si>
    <t>Renașterea izvorului „La mori”</t>
  </si>
  <si>
    <t>Primăria Cremenciug</t>
  </si>
  <si>
    <t>Comunitatea religioasă Mănăstirea Eroilor cu hramul „Înălțarea Domnului”, Stoianovca, Cantemir</t>
  </si>
  <si>
    <t>Amenajarea ecologică a terenului aferent Mănăstirii Eroilor din s. Stoianovca pentru un mediu sănătos și sporirea atractivității turistice</t>
  </si>
  <si>
    <t>ÎM Gospodăria Comunală Nisporeni</t>
  </si>
  <si>
    <t>Compostarea - metodă de valorificare a deșeurilor organice</t>
  </si>
  <si>
    <t>Reabilitarea parcului conacului familiei Vinogradski din satul Iarova</t>
  </si>
  <si>
    <t>Primăria Iarova</t>
  </si>
  <si>
    <t xml:space="preserve">Primăria Ciorescu </t>
  </si>
  <si>
    <t>Primăria Colonița</t>
  </si>
  <si>
    <t xml:space="preserve">Primăria Ecaterinovca </t>
  </si>
  <si>
    <t>Primăria Sagaidac</t>
  </si>
  <si>
    <t>Primăria Boșcana</t>
  </si>
  <si>
    <t>Primăria Hîrtopul Mare</t>
  </si>
  <si>
    <t>Primăria Rîșcova</t>
  </si>
  <si>
    <t>Primăria Frasin</t>
  </si>
  <si>
    <t>Primăria Gribova</t>
  </si>
  <si>
    <t>Primăria Mîndîc</t>
  </si>
  <si>
    <t>Primăria Molovata</t>
  </si>
  <si>
    <t>Primăria Catranîc</t>
  </si>
  <si>
    <t>Primăria Sărata Galbenă</t>
  </si>
  <si>
    <t>Primăria Dănceni</t>
  </si>
  <si>
    <t>Primăria Covurlui</t>
  </si>
  <si>
    <t>Primăria Mălăiești</t>
  </si>
  <si>
    <t>Primăria Lalova</t>
  </si>
  <si>
    <t>Primăria Mincenii de Jos</t>
  </si>
  <si>
    <t>Primăria Rezina</t>
  </si>
  <si>
    <t>Primăria Țambula</t>
  </si>
  <si>
    <t>Primăria Căinarii Vechi</t>
  </si>
  <si>
    <t>Primăria Vădeni</t>
  </si>
  <si>
    <t>Primăria Negrești</t>
  </si>
  <si>
    <t>Primăria Șoldănești</t>
  </si>
  <si>
    <t>Primăria Tvardița</t>
  </si>
  <si>
    <t>Primăria Boghenii Noi</t>
  </si>
  <si>
    <t>Măsuri/proiecte finanțate din Fondul Național pentru Mediu pe anii 2023-2025</t>
  </si>
  <si>
    <t xml:space="preserve">Retele de apeduct pentru aprovizionarea cu apa potabila a s.Ulmu (II) </t>
  </si>
  <si>
    <t>Primăria Ulmu</t>
  </si>
  <si>
    <t>TOTAL Anenii Noi</t>
  </si>
  <si>
    <t>Total Briceni</t>
  </si>
  <si>
    <t>TOTAL  Cahul</t>
  </si>
  <si>
    <t>TOTAL Cantemir</t>
  </si>
  <si>
    <t>TOTAL  Criuleni</t>
  </si>
  <si>
    <t>TOTAL  Comrat</t>
  </si>
  <si>
    <t>TOTAL  Drochia</t>
  </si>
  <si>
    <t>TOTAL Glodeni</t>
  </si>
  <si>
    <t>TOTAL Ialoveni</t>
  </si>
  <si>
    <t>TOTAL  Leova</t>
  </si>
  <si>
    <t>TOTAL  Nisporeni</t>
  </si>
  <si>
    <t>TOTAL  Orhei</t>
  </si>
  <si>
    <t>TOTAL Rezina</t>
  </si>
  <si>
    <t>TOTAL  Rîșcani</t>
  </si>
  <si>
    <t>TOTAL Sîngerei</t>
  </si>
  <si>
    <t>TOTAL  Soroca</t>
  </si>
  <si>
    <t>TOTAL  Strășeni</t>
  </si>
  <si>
    <t>TOTAL Șoldănești</t>
  </si>
  <si>
    <t>TOTAL Ștefan Vodă</t>
  </si>
  <si>
    <t>TOTAL  Taraclia</t>
  </si>
  <si>
    <t>TOTAL Telenești</t>
  </si>
  <si>
    <t>TOTAL Ungheni</t>
  </si>
  <si>
    <t>TOTAL  Vulcănești</t>
  </si>
  <si>
    <t>TOTAL  Ceadîr-Lunga</t>
  </si>
  <si>
    <t>TOTAL  Hîncești</t>
  </si>
  <si>
    <t>TOTAL Florești</t>
  </si>
  <si>
    <t>TOTAL  Fălești</t>
  </si>
  <si>
    <t>TOTAL  Edineț</t>
  </si>
  <si>
    <t>TOTAL Dubăsari</t>
  </si>
  <si>
    <t>TOTAL  Dondușeni</t>
  </si>
  <si>
    <t>TOTAL  Cimișlia</t>
  </si>
  <si>
    <t>TOTAL Căușeni</t>
  </si>
  <si>
    <t>TOTAL  Călărași</t>
  </si>
  <si>
    <t>TOTAL mun. Bălți</t>
  </si>
  <si>
    <t>TOTAL mun. Chișinău</t>
  </si>
  <si>
    <t>Municipiul Chișinău</t>
  </si>
  <si>
    <t>Raionul Anenii Noi</t>
  </si>
  <si>
    <t>Municipiul Bălți</t>
  </si>
  <si>
    <t>Raionul Briceni</t>
  </si>
  <si>
    <t>Raionul Cahul</t>
  </si>
  <si>
    <t>Raionul Cantemir</t>
  </si>
  <si>
    <t>Raionul Călărași</t>
  </si>
  <si>
    <t>Raionul Căușeni</t>
  </si>
  <si>
    <t>Raionul Cimișlia</t>
  </si>
  <si>
    <t>Raionul Criuleni</t>
  </si>
  <si>
    <t>Raionul Comrat</t>
  </si>
  <si>
    <t>Raionul Dondușeni</t>
  </si>
  <si>
    <t>Raionul Drochia</t>
  </si>
  <si>
    <t>Raionul Dubăsari</t>
  </si>
  <si>
    <t>Raionul Edineț</t>
  </si>
  <si>
    <t>Raionul Fălești</t>
  </si>
  <si>
    <t>Raionul Florești</t>
  </si>
  <si>
    <t>Raionul Glodeni</t>
  </si>
  <si>
    <t>Raionul Hîncești</t>
  </si>
  <si>
    <t>Raionul Ialoveni</t>
  </si>
  <si>
    <t>Raionul Leova</t>
  </si>
  <si>
    <t>Raionul Nisporeni</t>
  </si>
  <si>
    <t>Raionul Orhei</t>
  </si>
  <si>
    <t>Raionul Rezina</t>
  </si>
  <si>
    <t>Raionul Rîșcani</t>
  </si>
  <si>
    <t>Raionul Sîngerei</t>
  </si>
  <si>
    <t>Raionul Soroca</t>
  </si>
  <si>
    <t>Raionul Strășeni</t>
  </si>
  <si>
    <t>Raionul Șoldănești</t>
  </si>
  <si>
    <t>Raionul Ștefan Vodă</t>
  </si>
  <si>
    <t>Raionul Taraclia</t>
  </si>
  <si>
    <t>Raionul Telenești</t>
  </si>
  <si>
    <t>Raionul Ungheni</t>
  </si>
  <si>
    <t>Raionul Vulcănești</t>
  </si>
  <si>
    <t>Raionul Ceadîr-Lunga</t>
  </si>
  <si>
    <t>UTA Găgăuzia</t>
  </si>
  <si>
    <t>mii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</si>
</sst>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l_e_i_-;\-* #,##0.00\ _l_e_i_-;_-* &quot;-&quot;??\ _l_e_i_-;_-@_-"/>
    <numFmt numFmtId="165" formatCode="#,##0.00\ _₽"/>
    <numFmt numFmtId="166" formatCode="0.0,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1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vertical="center" wrapText="1"/>
    </xf>
    <xf numFmtId="166" fontId="7" fillId="0" borderId="1" xfId="0" applyNumberFormat="1" applyFont="1" applyBorder="1" applyAlignment="1">
      <alignment vertical="center" wrapText="1"/>
    </xf>
    <xf numFmtId="166" fontId="3" fillId="0" borderId="2" xfId="0" applyNumberFormat="1" applyFont="1" applyBorder="1" applyAlignment="1">
      <alignment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vertical="center" wrapText="1"/>
    </xf>
    <xf numFmtId="166" fontId="3" fillId="0" borderId="11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4" fillId="0" borderId="4" xfId="0" applyNumberFormat="1" applyFont="1" applyBorder="1" applyAlignment="1">
      <alignment vertical="center" wrapText="1"/>
    </xf>
    <xf numFmtId="166" fontId="4" fillId="0" borderId="9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164" fontId="4" fillId="0" borderId="8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top" wrapText="1"/>
    </xf>
    <xf numFmtId="166" fontId="4" fillId="3" borderId="4" xfId="0" applyNumberFormat="1" applyFont="1" applyFill="1" applyBorder="1" applyAlignment="1">
      <alignment horizontal="center" vertical="top" wrapText="1"/>
    </xf>
    <xf numFmtId="166" fontId="4" fillId="3" borderId="9" xfId="0" applyNumberFormat="1" applyFont="1" applyFill="1" applyBorder="1" applyAlignment="1">
      <alignment horizontal="center" vertical="top" wrapText="1"/>
    </xf>
    <xf numFmtId="166" fontId="4" fillId="3" borderId="7" xfId="0" applyNumberFormat="1" applyFont="1" applyFill="1" applyBorder="1" applyAlignment="1">
      <alignment horizontal="center" vertical="top" wrapText="1"/>
    </xf>
    <xf numFmtId="166" fontId="4" fillId="3" borderId="12" xfId="0" applyNumberFormat="1" applyFont="1" applyFill="1" applyBorder="1" applyAlignment="1">
      <alignment horizontal="center" vertical="top" wrapText="1"/>
    </xf>
    <xf numFmtId="166" fontId="4" fillId="3" borderId="8" xfId="0" applyNumberFormat="1" applyFont="1" applyFill="1" applyBorder="1" applyAlignment="1">
      <alignment horizontal="center" vertical="top" wrapText="1"/>
    </xf>
    <xf numFmtId="166" fontId="3" fillId="0" borderId="5" xfId="1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4" fontId="1" fillId="0" borderId="0" xfId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166" fontId="4" fillId="0" borderId="5" xfId="1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66" fontId="3" fillId="0" borderId="10" xfId="1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3" fillId="0" borderId="9" xfId="1" applyNumberFormat="1" applyFont="1" applyBorder="1" applyAlignment="1">
      <alignment horizontal="center" vertical="center" wrapText="1"/>
    </xf>
    <xf numFmtId="166" fontId="4" fillId="0" borderId="8" xfId="1" applyNumberFormat="1" applyFont="1" applyBorder="1" applyAlignment="1">
      <alignment horizontal="center" vertical="center" wrapText="1"/>
    </xf>
    <xf numFmtId="166" fontId="4" fillId="0" borderId="7" xfId="0" applyNumberFormat="1" applyFont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9"/>
  <sheetViews>
    <sheetView tabSelected="1" topLeftCell="A244" zoomScaleNormal="100" workbookViewId="0">
      <selection activeCell="I257" sqref="I257"/>
    </sheetView>
  </sheetViews>
  <sheetFormatPr defaultRowHeight="15" x14ac:dyDescent="0.25"/>
  <cols>
    <col min="1" max="1" width="9.140625" style="2"/>
    <col min="2" max="2" width="45.140625" style="3" customWidth="1"/>
    <col min="3" max="3" width="22.140625" style="4" customWidth="1"/>
    <col min="4" max="4" width="19.85546875" style="81" customWidth="1"/>
    <col min="5" max="5" width="17.140625" style="58" customWidth="1"/>
    <col min="6" max="6" width="18.5703125" style="58" customWidth="1"/>
    <col min="7" max="16384" width="9.140625" style="1"/>
  </cols>
  <sheetData>
    <row r="1" spans="1:6" ht="15.75" customHeight="1" x14ac:dyDescent="0.25">
      <c r="A1" s="31" t="s">
        <v>329</v>
      </c>
      <c r="B1" s="31"/>
      <c r="C1" s="31"/>
      <c r="D1" s="31"/>
      <c r="E1" s="31"/>
      <c r="F1" s="31"/>
    </row>
    <row r="2" spans="1:6" x14ac:dyDescent="0.25">
      <c r="D2" s="57"/>
      <c r="F2" s="59" t="s">
        <v>403</v>
      </c>
    </row>
    <row r="3" spans="1:6" ht="15.75" x14ac:dyDescent="0.25">
      <c r="A3" s="26" t="s">
        <v>8</v>
      </c>
      <c r="B3" s="36" t="s">
        <v>0</v>
      </c>
      <c r="C3" s="37" t="s">
        <v>1</v>
      </c>
      <c r="D3" s="39" t="s">
        <v>6</v>
      </c>
      <c r="E3" s="40"/>
      <c r="F3" s="5" t="s">
        <v>5</v>
      </c>
    </row>
    <row r="4" spans="1:6" ht="15.75" customHeight="1" x14ac:dyDescent="0.25">
      <c r="A4" s="32"/>
      <c r="B4" s="36"/>
      <c r="C4" s="38"/>
      <c r="D4" s="41" t="s">
        <v>3</v>
      </c>
      <c r="E4" s="41" t="s">
        <v>4</v>
      </c>
      <c r="F4" s="26">
        <v>2025</v>
      </c>
    </row>
    <row r="5" spans="1:6" ht="15.75" customHeight="1" x14ac:dyDescent="0.25">
      <c r="A5" s="27"/>
      <c r="B5" s="36"/>
      <c r="C5" s="38"/>
      <c r="D5" s="42"/>
      <c r="E5" s="42"/>
      <c r="F5" s="27"/>
    </row>
    <row r="6" spans="1:6" x14ac:dyDescent="0.25">
      <c r="A6" s="6">
        <v>1</v>
      </c>
      <c r="B6" s="7" t="s">
        <v>7</v>
      </c>
      <c r="C6" s="8" t="s">
        <v>9</v>
      </c>
      <c r="D6" s="9">
        <v>4</v>
      </c>
      <c r="E6" s="9">
        <v>5</v>
      </c>
      <c r="F6" s="10">
        <v>6</v>
      </c>
    </row>
    <row r="7" spans="1:6" ht="22.5" customHeight="1" x14ac:dyDescent="0.25">
      <c r="A7" s="33" t="s">
        <v>367</v>
      </c>
      <c r="B7" s="34"/>
      <c r="C7" s="34"/>
      <c r="D7" s="34"/>
      <c r="E7" s="34"/>
      <c r="F7" s="35"/>
    </row>
    <row r="8" spans="1:6" ht="31.5" x14ac:dyDescent="0.25">
      <c r="A8" s="11">
        <v>1</v>
      </c>
      <c r="B8" s="12" t="s">
        <v>16</v>
      </c>
      <c r="C8" s="13" t="s">
        <v>17</v>
      </c>
      <c r="D8" s="49">
        <v>1164674</v>
      </c>
      <c r="E8" s="50"/>
      <c r="F8" s="11"/>
    </row>
    <row r="9" spans="1:6" ht="15.75" x14ac:dyDescent="0.25">
      <c r="A9" s="11">
        <v>2</v>
      </c>
      <c r="B9" s="12" t="s">
        <v>18</v>
      </c>
      <c r="C9" s="12" t="s">
        <v>19</v>
      </c>
      <c r="D9" s="11">
        <v>2385100</v>
      </c>
      <c r="E9" s="11"/>
      <c r="F9" s="11"/>
    </row>
    <row r="10" spans="1:6" ht="63" x14ac:dyDescent="0.25">
      <c r="A10" s="11">
        <v>3</v>
      </c>
      <c r="B10" s="12" t="s">
        <v>20</v>
      </c>
      <c r="C10" s="12" t="s">
        <v>21</v>
      </c>
      <c r="D10" s="11">
        <v>214087.33</v>
      </c>
      <c r="E10" s="11"/>
      <c r="F10" s="11"/>
    </row>
    <row r="11" spans="1:6" ht="31.5" x14ac:dyDescent="0.25">
      <c r="A11" s="11">
        <v>4</v>
      </c>
      <c r="B11" s="12" t="s">
        <v>22</v>
      </c>
      <c r="C11" s="13" t="s">
        <v>303</v>
      </c>
      <c r="D11" s="11">
        <v>238848.54</v>
      </c>
      <c r="E11" s="11"/>
      <c r="F11" s="11"/>
    </row>
    <row r="12" spans="1:6" ht="31.5" x14ac:dyDescent="0.25">
      <c r="A12" s="11">
        <v>5</v>
      </c>
      <c r="B12" s="12" t="s">
        <v>23</v>
      </c>
      <c r="C12" s="13" t="s">
        <v>304</v>
      </c>
      <c r="D12" s="51">
        <v>1451252.23</v>
      </c>
      <c r="E12" s="11"/>
      <c r="F12" s="11"/>
    </row>
    <row r="13" spans="1:6" ht="31.5" x14ac:dyDescent="0.25">
      <c r="A13" s="11">
        <v>6</v>
      </c>
      <c r="B13" s="12" t="s">
        <v>24</v>
      </c>
      <c r="C13" s="12" t="s">
        <v>25</v>
      </c>
      <c r="D13" s="51">
        <v>6779388.2199999997</v>
      </c>
      <c r="E13" s="11"/>
      <c r="F13" s="11"/>
    </row>
    <row r="14" spans="1:6" ht="47.25" x14ac:dyDescent="0.25">
      <c r="A14" s="11">
        <v>7</v>
      </c>
      <c r="B14" s="13" t="s">
        <v>26</v>
      </c>
      <c r="C14" s="12" t="s">
        <v>27</v>
      </c>
      <c r="D14" s="51">
        <v>1608642.4</v>
      </c>
      <c r="E14" s="11"/>
      <c r="F14" s="11"/>
    </row>
    <row r="15" spans="1:6" ht="47.25" x14ac:dyDescent="0.25">
      <c r="A15" s="11">
        <v>8</v>
      </c>
      <c r="B15" s="13" t="s">
        <v>111</v>
      </c>
      <c r="C15" s="13" t="s">
        <v>112</v>
      </c>
      <c r="D15" s="51"/>
      <c r="E15" s="11">
        <v>358206</v>
      </c>
      <c r="F15" s="16">
        <v>90594</v>
      </c>
    </row>
    <row r="16" spans="1:6" ht="94.5" x14ac:dyDescent="0.25">
      <c r="A16" s="11">
        <v>9</v>
      </c>
      <c r="B16" s="13" t="s">
        <v>113</v>
      </c>
      <c r="C16" s="13" t="s">
        <v>114</v>
      </c>
      <c r="D16" s="51"/>
      <c r="E16" s="21">
        <v>395494.16</v>
      </c>
      <c r="F16" s="52">
        <v>634392.16</v>
      </c>
    </row>
    <row r="17" spans="1:6" ht="31.5" x14ac:dyDescent="0.25">
      <c r="A17" s="11">
        <v>10</v>
      </c>
      <c r="B17" s="13" t="s">
        <v>115</v>
      </c>
      <c r="C17" s="13" t="s">
        <v>116</v>
      </c>
      <c r="D17" s="51"/>
      <c r="E17" s="21">
        <v>1280543.08</v>
      </c>
      <c r="F17" s="53">
        <v>557545.30000000005</v>
      </c>
    </row>
    <row r="18" spans="1:6" ht="31.5" x14ac:dyDescent="0.25">
      <c r="A18" s="11">
        <v>11</v>
      </c>
      <c r="B18" s="13" t="s">
        <v>117</v>
      </c>
      <c r="C18" s="13" t="s">
        <v>118</v>
      </c>
      <c r="D18" s="51"/>
      <c r="E18" s="11">
        <v>66000</v>
      </c>
      <c r="F18" s="50">
        <v>161000</v>
      </c>
    </row>
    <row r="19" spans="1:6" ht="31.5" x14ac:dyDescent="0.25">
      <c r="A19" s="11">
        <v>12</v>
      </c>
      <c r="B19" s="13" t="s">
        <v>119</v>
      </c>
      <c r="C19" s="13" t="s">
        <v>120</v>
      </c>
      <c r="D19" s="51"/>
      <c r="E19" s="11">
        <v>265996.86</v>
      </c>
      <c r="F19" s="11"/>
    </row>
    <row r="20" spans="1:6" ht="47.25" x14ac:dyDescent="0.25">
      <c r="A20" s="11">
        <v>13</v>
      </c>
      <c r="B20" s="13" t="s">
        <v>26</v>
      </c>
      <c r="C20" s="13" t="s">
        <v>27</v>
      </c>
      <c r="D20" s="51"/>
      <c r="E20" s="11">
        <v>2166316.85</v>
      </c>
      <c r="F20" s="11"/>
    </row>
    <row r="21" spans="1:6" ht="47.25" x14ac:dyDescent="0.25">
      <c r="A21" s="11">
        <v>14</v>
      </c>
      <c r="B21" s="13" t="s">
        <v>121</v>
      </c>
      <c r="C21" s="13" t="s">
        <v>122</v>
      </c>
      <c r="D21" s="51"/>
      <c r="E21" s="11">
        <v>700000</v>
      </c>
      <c r="F21" s="11"/>
    </row>
    <row r="22" spans="1:6" ht="47.25" x14ac:dyDescent="0.25">
      <c r="A22" s="11">
        <v>15</v>
      </c>
      <c r="B22" s="14" t="s">
        <v>123</v>
      </c>
      <c r="C22" s="13" t="s">
        <v>124</v>
      </c>
      <c r="D22" s="51"/>
      <c r="E22" s="11">
        <v>378090</v>
      </c>
      <c r="F22" s="16">
        <v>1457910</v>
      </c>
    </row>
    <row r="23" spans="1:6" ht="63" x14ac:dyDescent="0.25">
      <c r="A23" s="11">
        <v>16</v>
      </c>
      <c r="B23" s="13" t="s">
        <v>125</v>
      </c>
      <c r="C23" s="13" t="s">
        <v>126</v>
      </c>
      <c r="D23" s="51"/>
      <c r="E23" s="21">
        <v>2750650</v>
      </c>
      <c r="F23" s="52">
        <v>1428000</v>
      </c>
    </row>
    <row r="24" spans="1:6" ht="47.25" x14ac:dyDescent="0.25">
      <c r="A24" s="11">
        <v>17</v>
      </c>
      <c r="B24" s="15" t="s">
        <v>127</v>
      </c>
      <c r="C24" s="15" t="s">
        <v>128</v>
      </c>
      <c r="D24" s="54"/>
      <c r="E24" s="55">
        <v>236693.7</v>
      </c>
      <c r="F24" s="52">
        <v>843306.3</v>
      </c>
    </row>
    <row r="25" spans="1:6" ht="31.5" x14ac:dyDescent="0.25">
      <c r="A25" s="11">
        <v>18</v>
      </c>
      <c r="B25" s="15" t="s">
        <v>254</v>
      </c>
      <c r="C25" s="15" t="s">
        <v>17</v>
      </c>
      <c r="D25" s="54"/>
      <c r="E25" s="16"/>
      <c r="F25" s="60">
        <v>8803099</v>
      </c>
    </row>
    <row r="26" spans="1:6" ht="47.25" x14ac:dyDescent="0.25">
      <c r="A26" s="11">
        <v>19</v>
      </c>
      <c r="B26" s="15" t="s">
        <v>272</v>
      </c>
      <c r="C26" s="15" t="s">
        <v>273</v>
      </c>
      <c r="D26" s="54"/>
      <c r="E26" s="16"/>
      <c r="F26" s="56">
        <v>680000</v>
      </c>
    </row>
    <row r="27" spans="1:6" ht="31.5" x14ac:dyDescent="0.25">
      <c r="A27" s="11">
        <v>20</v>
      </c>
      <c r="B27" s="13" t="s">
        <v>292</v>
      </c>
      <c r="C27" s="13" t="s">
        <v>126</v>
      </c>
      <c r="D27" s="51"/>
      <c r="E27" s="11"/>
      <c r="F27" s="52">
        <v>1431556</v>
      </c>
    </row>
    <row r="28" spans="1:6" ht="15.75" x14ac:dyDescent="0.25">
      <c r="A28" s="28" t="s">
        <v>366</v>
      </c>
      <c r="B28" s="29"/>
      <c r="C28" s="30"/>
      <c r="D28" s="61">
        <f>SUM(D8:D27)</f>
        <v>13841992.720000001</v>
      </c>
      <c r="E28" s="62">
        <f>SUM(E15:E27)</f>
        <v>8597990.6500000004</v>
      </c>
      <c r="F28" s="62">
        <f>SUM(F8:F27)</f>
        <v>16087402.76</v>
      </c>
    </row>
    <row r="29" spans="1:6" ht="15.75" x14ac:dyDescent="0.25">
      <c r="A29" s="43" t="s">
        <v>368</v>
      </c>
      <c r="B29" s="44"/>
      <c r="C29" s="44"/>
      <c r="D29" s="44"/>
      <c r="E29" s="44"/>
      <c r="F29" s="45"/>
    </row>
    <row r="30" spans="1:6" ht="47.25" x14ac:dyDescent="0.25">
      <c r="A30" s="11">
        <v>21</v>
      </c>
      <c r="B30" s="12" t="s">
        <v>10</v>
      </c>
      <c r="C30" s="12" t="s">
        <v>11</v>
      </c>
      <c r="D30" s="51">
        <v>750139.22</v>
      </c>
      <c r="E30" s="11"/>
      <c r="F30" s="11"/>
    </row>
    <row r="31" spans="1:6" ht="31.5" x14ac:dyDescent="0.25">
      <c r="A31" s="11">
        <v>22</v>
      </c>
      <c r="B31" s="13" t="s">
        <v>67</v>
      </c>
      <c r="C31" s="13" t="s">
        <v>68</v>
      </c>
      <c r="D31" s="51"/>
      <c r="E31" s="51">
        <v>181425</v>
      </c>
      <c r="F31" s="11"/>
    </row>
    <row r="32" spans="1:6" ht="31.5" x14ac:dyDescent="0.25">
      <c r="A32" s="11">
        <v>23</v>
      </c>
      <c r="B32" s="13" t="s">
        <v>69</v>
      </c>
      <c r="C32" s="13" t="s">
        <v>70</v>
      </c>
      <c r="D32" s="51"/>
      <c r="E32" s="51">
        <v>740340</v>
      </c>
      <c r="F32" s="16"/>
    </row>
    <row r="33" spans="1:6" ht="31.5" x14ac:dyDescent="0.25">
      <c r="A33" s="11">
        <v>24</v>
      </c>
      <c r="B33" s="13" t="s">
        <v>71</v>
      </c>
      <c r="C33" s="13" t="s">
        <v>72</v>
      </c>
      <c r="D33" s="51"/>
      <c r="E33" s="21">
        <v>618529.39</v>
      </c>
      <c r="F33" s="52">
        <v>1381608.43</v>
      </c>
    </row>
    <row r="34" spans="1:6" ht="31.5" x14ac:dyDescent="0.25">
      <c r="A34" s="11">
        <v>25</v>
      </c>
      <c r="B34" s="15" t="s">
        <v>73</v>
      </c>
      <c r="C34" s="15" t="s">
        <v>74</v>
      </c>
      <c r="D34" s="54"/>
      <c r="E34" s="16">
        <v>214411.99</v>
      </c>
      <c r="F34" s="63"/>
    </row>
    <row r="35" spans="1:6" ht="78.75" x14ac:dyDescent="0.25">
      <c r="A35" s="11">
        <v>26</v>
      </c>
      <c r="B35" s="15" t="s">
        <v>263</v>
      </c>
      <c r="C35" s="15" t="s">
        <v>264</v>
      </c>
      <c r="D35" s="51"/>
      <c r="E35" s="11"/>
      <c r="F35" s="11">
        <v>5400000</v>
      </c>
    </row>
    <row r="36" spans="1:6" ht="15.75" x14ac:dyDescent="0.25">
      <c r="A36" s="11">
        <v>27</v>
      </c>
      <c r="B36" s="15" t="s">
        <v>266</v>
      </c>
      <c r="C36" s="15" t="s">
        <v>267</v>
      </c>
      <c r="D36" s="64"/>
      <c r="E36" s="63"/>
      <c r="F36" s="63">
        <v>1222801.58</v>
      </c>
    </row>
    <row r="37" spans="1:6" ht="31.5" x14ac:dyDescent="0.25">
      <c r="A37" s="11">
        <v>28</v>
      </c>
      <c r="B37" s="13" t="s">
        <v>282</v>
      </c>
      <c r="C37" s="13" t="s">
        <v>283</v>
      </c>
      <c r="D37" s="51"/>
      <c r="E37" s="11"/>
      <c r="F37" s="52">
        <v>1000000</v>
      </c>
    </row>
    <row r="38" spans="1:6" ht="15.75" x14ac:dyDescent="0.25">
      <c r="A38" s="28" t="s">
        <v>332</v>
      </c>
      <c r="B38" s="29"/>
      <c r="C38" s="30"/>
      <c r="D38" s="61">
        <f>SUM(D30:D34)</f>
        <v>750139.22</v>
      </c>
      <c r="E38" s="62">
        <f>SUM(E31:E34)</f>
        <v>1754706.3800000001</v>
      </c>
      <c r="F38" s="62">
        <f>SUM(F30:F37)</f>
        <v>9004410.0099999998</v>
      </c>
    </row>
    <row r="39" spans="1:6" ht="15.75" x14ac:dyDescent="0.25">
      <c r="A39" s="43" t="s">
        <v>369</v>
      </c>
      <c r="B39" s="44"/>
      <c r="C39" s="44"/>
      <c r="D39" s="44"/>
      <c r="E39" s="44"/>
      <c r="F39" s="45"/>
    </row>
    <row r="40" spans="1:6" ht="47.25" x14ac:dyDescent="0.25">
      <c r="A40" s="16">
        <v>29</v>
      </c>
      <c r="B40" s="15" t="s">
        <v>278</v>
      </c>
      <c r="C40" s="15" t="s">
        <v>279</v>
      </c>
      <c r="D40" s="54"/>
      <c r="E40" s="16"/>
      <c r="F40" s="56">
        <v>890000</v>
      </c>
    </row>
    <row r="41" spans="1:6" ht="31.5" x14ac:dyDescent="0.25">
      <c r="A41" s="11">
        <v>30</v>
      </c>
      <c r="B41" s="13" t="s">
        <v>290</v>
      </c>
      <c r="C41" s="13" t="s">
        <v>291</v>
      </c>
      <c r="D41" s="51"/>
      <c r="E41" s="11"/>
      <c r="F41" s="52">
        <v>1000000</v>
      </c>
    </row>
    <row r="42" spans="1:6" ht="15.75" x14ac:dyDescent="0.25">
      <c r="A42" s="28" t="s">
        <v>365</v>
      </c>
      <c r="B42" s="29"/>
      <c r="C42" s="30"/>
      <c r="D42" s="61">
        <v>0</v>
      </c>
      <c r="E42" s="62">
        <v>0</v>
      </c>
      <c r="F42" s="62">
        <f>SUM(F40:F41)</f>
        <v>1890000</v>
      </c>
    </row>
    <row r="43" spans="1:6" ht="15.75" x14ac:dyDescent="0.25">
      <c r="A43" s="43" t="s">
        <v>370</v>
      </c>
      <c r="B43" s="44"/>
      <c r="C43" s="44"/>
      <c r="D43" s="44"/>
      <c r="E43" s="44"/>
      <c r="F43" s="45"/>
    </row>
    <row r="44" spans="1:6" ht="31.5" x14ac:dyDescent="0.25">
      <c r="A44" s="11">
        <v>31</v>
      </c>
      <c r="B44" s="13" t="s">
        <v>75</v>
      </c>
      <c r="C44" s="13" t="s">
        <v>76</v>
      </c>
      <c r="D44" s="51"/>
      <c r="E44" s="11">
        <v>213300</v>
      </c>
      <c r="F44" s="11"/>
    </row>
    <row r="45" spans="1:6" ht="15.75" x14ac:dyDescent="0.25">
      <c r="A45" s="28" t="s">
        <v>333</v>
      </c>
      <c r="B45" s="29"/>
      <c r="C45" s="30"/>
      <c r="D45" s="65">
        <v>0</v>
      </c>
      <c r="E45" s="65">
        <f>SUM(E44)</f>
        <v>213300</v>
      </c>
      <c r="F45" s="65">
        <v>0</v>
      </c>
    </row>
    <row r="46" spans="1:6" ht="15.75" x14ac:dyDescent="0.25">
      <c r="A46" s="43" t="s">
        <v>371</v>
      </c>
      <c r="B46" s="44"/>
      <c r="C46" s="44"/>
      <c r="D46" s="44"/>
      <c r="E46" s="44"/>
      <c r="F46" s="45"/>
    </row>
    <row r="47" spans="1:6" ht="31.5" x14ac:dyDescent="0.25">
      <c r="A47" s="11">
        <v>32</v>
      </c>
      <c r="B47" s="12" t="s">
        <v>12</v>
      </c>
      <c r="C47" s="12" t="s">
        <v>13</v>
      </c>
      <c r="D47" s="11">
        <v>1719529.41</v>
      </c>
      <c r="E47" s="11"/>
      <c r="F47" s="11"/>
    </row>
    <row r="48" spans="1:6" ht="47.25" x14ac:dyDescent="0.25">
      <c r="A48" s="11">
        <v>33</v>
      </c>
      <c r="B48" s="13" t="s">
        <v>77</v>
      </c>
      <c r="C48" s="13" t="s">
        <v>78</v>
      </c>
      <c r="D48" s="11"/>
      <c r="E48" s="11">
        <v>382050.4</v>
      </c>
      <c r="F48" s="11"/>
    </row>
    <row r="49" spans="1:6" ht="31.5" x14ac:dyDescent="0.25">
      <c r="A49" s="11">
        <v>34</v>
      </c>
      <c r="B49" s="17" t="s">
        <v>79</v>
      </c>
      <c r="C49" s="12" t="s">
        <v>80</v>
      </c>
      <c r="D49" s="11"/>
      <c r="E49" s="11">
        <v>50756.76</v>
      </c>
      <c r="F49" s="11"/>
    </row>
    <row r="50" spans="1:6" ht="31.5" x14ac:dyDescent="0.25">
      <c r="A50" s="11">
        <v>35</v>
      </c>
      <c r="B50" s="13" t="s">
        <v>81</v>
      </c>
      <c r="C50" s="13" t="s">
        <v>80</v>
      </c>
      <c r="D50" s="11"/>
      <c r="E50" s="11">
        <v>141912</v>
      </c>
      <c r="F50" s="11"/>
    </row>
    <row r="51" spans="1:6" ht="31.5" x14ac:dyDescent="0.25">
      <c r="A51" s="11">
        <v>36</v>
      </c>
      <c r="B51" s="13" t="s">
        <v>82</v>
      </c>
      <c r="C51" s="13" t="s">
        <v>83</v>
      </c>
      <c r="D51" s="11"/>
      <c r="E51" s="11">
        <v>478202.43</v>
      </c>
      <c r="F51" s="11"/>
    </row>
    <row r="52" spans="1:6" ht="15.75" x14ac:dyDescent="0.25">
      <c r="A52" s="11">
        <v>37</v>
      </c>
      <c r="B52" s="13" t="s">
        <v>84</v>
      </c>
      <c r="C52" s="13" t="s">
        <v>85</v>
      </c>
      <c r="D52" s="11"/>
      <c r="E52" s="11">
        <v>270610.78000000003</v>
      </c>
      <c r="F52" s="11"/>
    </row>
    <row r="53" spans="1:6" ht="15.75" x14ac:dyDescent="0.25">
      <c r="A53" s="11">
        <v>38</v>
      </c>
      <c r="B53" s="13" t="s">
        <v>86</v>
      </c>
      <c r="C53" s="13" t="s">
        <v>87</v>
      </c>
      <c r="D53" s="11"/>
      <c r="E53" s="11">
        <v>432182.54</v>
      </c>
      <c r="F53" s="11"/>
    </row>
    <row r="54" spans="1:6" ht="15.75" x14ac:dyDescent="0.25">
      <c r="A54" s="28" t="s">
        <v>334</v>
      </c>
      <c r="B54" s="29"/>
      <c r="C54" s="30"/>
      <c r="D54" s="66">
        <f>SUM(D47:D53)</f>
        <v>1719529.41</v>
      </c>
      <c r="E54" s="65">
        <f>SUM(E48:E53)</f>
        <v>1755714.9100000001</v>
      </c>
      <c r="F54" s="65">
        <v>0</v>
      </c>
    </row>
    <row r="55" spans="1:6" ht="15.75" x14ac:dyDescent="0.25">
      <c r="A55" s="43" t="s">
        <v>372</v>
      </c>
      <c r="B55" s="44"/>
      <c r="C55" s="44"/>
      <c r="D55" s="44"/>
      <c r="E55" s="44"/>
      <c r="F55" s="45"/>
    </row>
    <row r="56" spans="1:6" ht="47.25" x14ac:dyDescent="0.25">
      <c r="A56" s="11">
        <v>39</v>
      </c>
      <c r="B56" s="14" t="s">
        <v>96</v>
      </c>
      <c r="C56" s="13" t="s">
        <v>97</v>
      </c>
      <c r="D56" s="51"/>
      <c r="E56" s="11">
        <v>941702.08</v>
      </c>
      <c r="F56" s="11"/>
    </row>
    <row r="57" spans="1:6" ht="31.5" x14ac:dyDescent="0.25">
      <c r="A57" s="11">
        <v>40</v>
      </c>
      <c r="B57" s="13" t="s">
        <v>98</v>
      </c>
      <c r="C57" s="13" t="s">
        <v>99</v>
      </c>
      <c r="D57" s="51"/>
      <c r="E57" s="11">
        <v>328442.17</v>
      </c>
      <c r="F57" s="11"/>
    </row>
    <row r="58" spans="1:6" ht="15.75" x14ac:dyDescent="0.25">
      <c r="A58" s="11">
        <v>41</v>
      </c>
      <c r="B58" s="18" t="s">
        <v>100</v>
      </c>
      <c r="C58" s="18" t="s">
        <v>101</v>
      </c>
      <c r="D58" s="51"/>
      <c r="E58" s="67">
        <v>216873.9</v>
      </c>
      <c r="F58" s="11"/>
    </row>
    <row r="59" spans="1:6" ht="31.5" x14ac:dyDescent="0.25">
      <c r="A59" s="11">
        <v>42</v>
      </c>
      <c r="B59" s="13" t="s">
        <v>102</v>
      </c>
      <c r="C59" s="13" t="s">
        <v>103</v>
      </c>
      <c r="D59" s="51"/>
      <c r="E59" s="11">
        <v>648810</v>
      </c>
      <c r="F59" s="11">
        <v>625140</v>
      </c>
    </row>
    <row r="60" spans="1:6" ht="47.25" x14ac:dyDescent="0.25">
      <c r="A60" s="11">
        <v>43</v>
      </c>
      <c r="B60" s="15" t="s">
        <v>104</v>
      </c>
      <c r="C60" s="15" t="s">
        <v>105</v>
      </c>
      <c r="D60" s="54"/>
      <c r="E60" s="16">
        <v>180000</v>
      </c>
      <c r="F60" s="16">
        <v>1020000</v>
      </c>
    </row>
    <row r="61" spans="1:6" ht="78.75" x14ac:dyDescent="0.25">
      <c r="A61" s="11">
        <v>44</v>
      </c>
      <c r="B61" s="13" t="s">
        <v>298</v>
      </c>
      <c r="C61" s="13" t="s">
        <v>297</v>
      </c>
      <c r="D61" s="51"/>
      <c r="E61" s="11"/>
      <c r="F61" s="52">
        <v>1913352.82</v>
      </c>
    </row>
    <row r="62" spans="1:6" ht="15.75" x14ac:dyDescent="0.25">
      <c r="A62" s="28" t="s">
        <v>335</v>
      </c>
      <c r="B62" s="29"/>
      <c r="C62" s="30"/>
      <c r="D62" s="61">
        <v>0</v>
      </c>
      <c r="E62" s="62">
        <f>SUM(E56:E60)</f>
        <v>2315828.15</v>
      </c>
      <c r="F62" s="62">
        <f>SUM(F56:F61)</f>
        <v>3558492.8200000003</v>
      </c>
    </row>
    <row r="63" spans="1:6" ht="15.75" x14ac:dyDescent="0.25">
      <c r="A63" s="43" t="s">
        <v>373</v>
      </c>
      <c r="B63" s="44"/>
      <c r="C63" s="44"/>
      <c r="D63" s="44"/>
      <c r="E63" s="44"/>
      <c r="F63" s="45"/>
    </row>
    <row r="64" spans="1:6" ht="15.75" x14ac:dyDescent="0.25">
      <c r="A64" s="11">
        <v>45</v>
      </c>
      <c r="B64" s="12" t="s">
        <v>14</v>
      </c>
      <c r="C64" s="12" t="s">
        <v>15</v>
      </c>
      <c r="D64" s="11">
        <v>61900.01</v>
      </c>
      <c r="E64" s="11"/>
      <c r="F64" s="11"/>
    </row>
    <row r="65" spans="1:6" ht="31.5" x14ac:dyDescent="0.25">
      <c r="A65" s="11">
        <v>46</v>
      </c>
      <c r="B65" s="13" t="s">
        <v>88</v>
      </c>
      <c r="C65" s="13" t="s">
        <v>89</v>
      </c>
      <c r="D65" s="11"/>
      <c r="E65" s="11">
        <v>463968.6</v>
      </c>
      <c r="F65" s="16"/>
    </row>
    <row r="66" spans="1:6" ht="31.5" x14ac:dyDescent="0.25">
      <c r="A66" s="11">
        <v>47</v>
      </c>
      <c r="B66" s="13" t="s">
        <v>90</v>
      </c>
      <c r="C66" s="13" t="s">
        <v>91</v>
      </c>
      <c r="D66" s="11"/>
      <c r="E66" s="21">
        <v>2298367.41</v>
      </c>
      <c r="F66" s="52">
        <v>2650737.59</v>
      </c>
    </row>
    <row r="67" spans="1:6" ht="31.5" x14ac:dyDescent="0.25">
      <c r="A67" s="11">
        <v>48</v>
      </c>
      <c r="B67" s="13" t="s">
        <v>92</v>
      </c>
      <c r="C67" s="13" t="s">
        <v>93</v>
      </c>
      <c r="D67" s="11"/>
      <c r="E67" s="11">
        <v>213928.85</v>
      </c>
      <c r="F67" s="50"/>
    </row>
    <row r="68" spans="1:6" ht="31.5" x14ac:dyDescent="0.25">
      <c r="A68" s="11">
        <v>49</v>
      </c>
      <c r="B68" s="12" t="s">
        <v>94</v>
      </c>
      <c r="C68" s="12" t="s">
        <v>95</v>
      </c>
      <c r="D68" s="11"/>
      <c r="E68" s="11">
        <v>140400</v>
      </c>
      <c r="F68" s="11"/>
    </row>
    <row r="69" spans="1:6" ht="15.75" x14ac:dyDescent="0.25">
      <c r="A69" s="28" t="s">
        <v>364</v>
      </c>
      <c r="B69" s="29"/>
      <c r="C69" s="30"/>
      <c r="D69" s="66">
        <f>SUM(D64:D68)</f>
        <v>61900.01</v>
      </c>
      <c r="E69" s="65">
        <f>SUM(E65:E68)</f>
        <v>3116664.8600000003</v>
      </c>
      <c r="F69" s="65">
        <f>SUM(F65:F68)</f>
        <v>2650737.59</v>
      </c>
    </row>
    <row r="70" spans="1:6" ht="15.75" x14ac:dyDescent="0.25">
      <c r="A70" s="43" t="s">
        <v>374</v>
      </c>
      <c r="B70" s="44"/>
      <c r="C70" s="44"/>
      <c r="D70" s="44"/>
      <c r="E70" s="44"/>
      <c r="F70" s="45"/>
    </row>
    <row r="71" spans="1:6" ht="31.5" x14ac:dyDescent="0.25">
      <c r="A71" s="16">
        <v>50</v>
      </c>
      <c r="B71" s="15" t="s">
        <v>106</v>
      </c>
      <c r="C71" s="15" t="s">
        <v>97</v>
      </c>
      <c r="D71" s="54"/>
      <c r="E71" s="16">
        <v>359320.52</v>
      </c>
      <c r="F71" s="16"/>
    </row>
    <row r="72" spans="1:6" ht="47.25" x14ac:dyDescent="0.25">
      <c r="A72" s="11">
        <v>51</v>
      </c>
      <c r="B72" s="15" t="s">
        <v>261</v>
      </c>
      <c r="C72" s="15" t="s">
        <v>262</v>
      </c>
      <c r="D72" s="54"/>
      <c r="E72" s="16"/>
      <c r="F72" s="68">
        <v>3350989</v>
      </c>
    </row>
    <row r="73" spans="1:6" ht="15.75" x14ac:dyDescent="0.25">
      <c r="A73" s="19">
        <v>52</v>
      </c>
      <c r="B73" s="13" t="s">
        <v>284</v>
      </c>
      <c r="C73" s="13" t="s">
        <v>285</v>
      </c>
      <c r="D73" s="51"/>
      <c r="E73" s="11"/>
      <c r="F73" s="52">
        <v>1656964.69</v>
      </c>
    </row>
    <row r="74" spans="1:6" ht="15.75" x14ac:dyDescent="0.25">
      <c r="A74" s="28" t="s">
        <v>363</v>
      </c>
      <c r="B74" s="29"/>
      <c r="C74" s="30"/>
      <c r="D74" s="61">
        <v>0</v>
      </c>
      <c r="E74" s="62">
        <f>SUM(E71:E73)</f>
        <v>359320.52</v>
      </c>
      <c r="F74" s="62">
        <f>SUM(F71:F73)</f>
        <v>5007953.6899999995</v>
      </c>
    </row>
    <row r="75" spans="1:6" ht="15.75" x14ac:dyDescent="0.25">
      <c r="A75" s="43" t="s">
        <v>375</v>
      </c>
      <c r="B75" s="44"/>
      <c r="C75" s="44"/>
      <c r="D75" s="44"/>
      <c r="E75" s="44"/>
      <c r="F75" s="45"/>
    </row>
    <row r="76" spans="1:6" ht="47.25" x14ac:dyDescent="0.25">
      <c r="A76" s="11">
        <v>53</v>
      </c>
      <c r="B76" s="12" t="s">
        <v>28</v>
      </c>
      <c r="C76" s="12" t="s">
        <v>305</v>
      </c>
      <c r="D76" s="51">
        <v>1119402.32</v>
      </c>
      <c r="E76" s="11"/>
      <c r="F76" s="11"/>
    </row>
    <row r="77" spans="1:6" ht="15.75" x14ac:dyDescent="0.25">
      <c r="A77" s="11">
        <v>54</v>
      </c>
      <c r="B77" s="12" t="s">
        <v>29</v>
      </c>
      <c r="C77" s="12" t="s">
        <v>306</v>
      </c>
      <c r="D77" s="11">
        <v>308667.17</v>
      </c>
      <c r="E77" s="11"/>
      <c r="F77" s="11"/>
    </row>
    <row r="78" spans="1:6" ht="15.75" x14ac:dyDescent="0.25">
      <c r="A78" s="11">
        <v>55</v>
      </c>
      <c r="B78" s="15" t="s">
        <v>129</v>
      </c>
      <c r="C78" s="15" t="s">
        <v>130</v>
      </c>
      <c r="D78" s="16"/>
      <c r="E78" s="16">
        <v>404086.62</v>
      </c>
      <c r="F78" s="16">
        <v>315913.38</v>
      </c>
    </row>
    <row r="79" spans="1:6" ht="15.75" x14ac:dyDescent="0.25">
      <c r="A79" s="11">
        <v>56</v>
      </c>
      <c r="B79" s="13" t="s">
        <v>259</v>
      </c>
      <c r="C79" s="13" t="s">
        <v>260</v>
      </c>
      <c r="D79" s="11"/>
      <c r="E79" s="11"/>
      <c r="F79" s="11">
        <v>1375000</v>
      </c>
    </row>
    <row r="80" spans="1:6" ht="15.75" x14ac:dyDescent="0.25">
      <c r="A80" s="28" t="s">
        <v>362</v>
      </c>
      <c r="B80" s="29"/>
      <c r="C80" s="30"/>
      <c r="D80" s="61">
        <f>SUM(D76:D78)</f>
        <v>1428069.49</v>
      </c>
      <c r="E80" s="62">
        <f>SUM(E78)</f>
        <v>404086.62</v>
      </c>
      <c r="F80" s="62">
        <f>SUM(F76:F79)</f>
        <v>1690913.38</v>
      </c>
    </row>
    <row r="81" spans="1:6" ht="15.75" x14ac:dyDescent="0.25">
      <c r="A81" s="43" t="s">
        <v>376</v>
      </c>
      <c r="B81" s="44"/>
      <c r="C81" s="44"/>
      <c r="D81" s="44"/>
      <c r="E81" s="44"/>
      <c r="F81" s="45"/>
    </row>
    <row r="82" spans="1:6" ht="15.75" x14ac:dyDescent="0.25">
      <c r="A82" s="11">
        <v>57</v>
      </c>
      <c r="B82" s="12" t="s">
        <v>32</v>
      </c>
      <c r="C82" s="12" t="s">
        <v>307</v>
      </c>
      <c r="D82" s="11">
        <v>928684.19</v>
      </c>
      <c r="E82" s="11"/>
      <c r="F82" s="11"/>
    </row>
    <row r="83" spans="1:6" ht="31.5" x14ac:dyDescent="0.25">
      <c r="A83" s="11">
        <v>58</v>
      </c>
      <c r="B83" s="12" t="s">
        <v>33</v>
      </c>
      <c r="C83" s="12" t="s">
        <v>308</v>
      </c>
      <c r="D83" s="11">
        <v>249565.53</v>
      </c>
      <c r="E83" s="11">
        <v>220972.47</v>
      </c>
      <c r="F83" s="11"/>
    </row>
    <row r="84" spans="1:6" ht="15.75" x14ac:dyDescent="0.25">
      <c r="A84" s="11">
        <v>59</v>
      </c>
      <c r="B84" s="13" t="s">
        <v>34</v>
      </c>
      <c r="C84" s="12" t="s">
        <v>309</v>
      </c>
      <c r="D84" s="51">
        <v>499811.52</v>
      </c>
      <c r="E84" s="11">
        <v>418891.18</v>
      </c>
      <c r="F84" s="11"/>
    </row>
    <row r="85" spans="1:6" ht="31.5" x14ac:dyDescent="0.25">
      <c r="A85" s="11">
        <v>60</v>
      </c>
      <c r="B85" s="13" t="s">
        <v>131</v>
      </c>
      <c r="C85" s="13" t="s">
        <v>132</v>
      </c>
      <c r="D85" s="51"/>
      <c r="E85" s="11">
        <v>241000</v>
      </c>
      <c r="F85" s="11"/>
    </row>
    <row r="86" spans="1:6" ht="31.5" x14ac:dyDescent="0.25">
      <c r="A86" s="11">
        <v>61</v>
      </c>
      <c r="B86" s="13" t="s">
        <v>133</v>
      </c>
      <c r="C86" s="13" t="s">
        <v>134</v>
      </c>
      <c r="D86" s="51"/>
      <c r="E86" s="11">
        <v>472703.4</v>
      </c>
      <c r="F86" s="11"/>
    </row>
    <row r="87" spans="1:6" ht="31.5" x14ac:dyDescent="0.25">
      <c r="A87" s="11">
        <v>62</v>
      </c>
      <c r="B87" s="13" t="s">
        <v>135</v>
      </c>
      <c r="C87" s="13" t="s">
        <v>136</v>
      </c>
      <c r="D87" s="51"/>
      <c r="E87" s="11">
        <v>489865.23</v>
      </c>
      <c r="F87" s="11"/>
    </row>
    <row r="88" spans="1:6" ht="31.5" x14ac:dyDescent="0.25">
      <c r="A88" s="11">
        <v>63</v>
      </c>
      <c r="B88" s="13" t="s">
        <v>137</v>
      </c>
      <c r="C88" s="13" t="s">
        <v>138</v>
      </c>
      <c r="D88" s="11"/>
      <c r="E88" s="11">
        <v>1307534.93</v>
      </c>
      <c r="F88" s="11"/>
    </row>
    <row r="89" spans="1:6" ht="31.5" x14ac:dyDescent="0.25">
      <c r="A89" s="11">
        <v>64</v>
      </c>
      <c r="B89" s="13" t="s">
        <v>139</v>
      </c>
      <c r="C89" s="13" t="s">
        <v>140</v>
      </c>
      <c r="D89" s="11"/>
      <c r="E89" s="11">
        <v>23125.5</v>
      </c>
      <c r="F89" s="11"/>
    </row>
    <row r="90" spans="1:6" ht="15.75" x14ac:dyDescent="0.25">
      <c r="A90" s="28" t="s">
        <v>336</v>
      </c>
      <c r="B90" s="29"/>
      <c r="C90" s="30"/>
      <c r="D90" s="66">
        <f>SUM(D82:D89)</f>
        <v>1678061.24</v>
      </c>
      <c r="E90" s="65">
        <f>SUM(E83:E89)</f>
        <v>3174092.71</v>
      </c>
      <c r="F90" s="65"/>
    </row>
    <row r="91" spans="1:6" ht="15.75" x14ac:dyDescent="0.25">
      <c r="A91" s="46" t="s">
        <v>377</v>
      </c>
      <c r="B91" s="47"/>
      <c r="C91" s="47"/>
      <c r="D91" s="47"/>
      <c r="E91" s="47"/>
      <c r="F91" s="48"/>
    </row>
    <row r="92" spans="1:6" ht="31.5" x14ac:dyDescent="0.25">
      <c r="A92" s="11">
        <v>65</v>
      </c>
      <c r="B92" s="12" t="s">
        <v>30</v>
      </c>
      <c r="C92" s="12" t="s">
        <v>31</v>
      </c>
      <c r="D92" s="51">
        <v>964085</v>
      </c>
      <c r="E92" s="11">
        <v>1000092.92</v>
      </c>
      <c r="F92" s="11"/>
    </row>
    <row r="93" spans="1:6" ht="15.75" x14ac:dyDescent="0.25">
      <c r="A93" s="28" t="s">
        <v>337</v>
      </c>
      <c r="B93" s="29"/>
      <c r="C93" s="30"/>
      <c r="D93" s="66">
        <f>SUM(D92)</f>
        <v>964085</v>
      </c>
      <c r="E93" s="65">
        <f>SUM(E92)</f>
        <v>1000092.92</v>
      </c>
      <c r="F93" s="65">
        <v>0</v>
      </c>
    </row>
    <row r="94" spans="1:6" ht="15.75" x14ac:dyDescent="0.25">
      <c r="A94" s="43" t="s">
        <v>378</v>
      </c>
      <c r="B94" s="44"/>
      <c r="C94" s="44"/>
      <c r="D94" s="44"/>
      <c r="E94" s="44"/>
      <c r="F94" s="45"/>
    </row>
    <row r="95" spans="1:6" ht="15.75" x14ac:dyDescent="0.25">
      <c r="A95" s="11">
        <v>66</v>
      </c>
      <c r="B95" s="20" t="s">
        <v>35</v>
      </c>
      <c r="C95" s="20" t="s">
        <v>310</v>
      </c>
      <c r="D95" s="16">
        <v>109274.24000000001</v>
      </c>
      <c r="E95" s="16"/>
      <c r="F95" s="16"/>
    </row>
    <row r="96" spans="1:6" ht="31.5" x14ac:dyDescent="0.25">
      <c r="A96" s="21">
        <v>67</v>
      </c>
      <c r="B96" s="13" t="s">
        <v>257</v>
      </c>
      <c r="C96" s="13" t="s">
        <v>258</v>
      </c>
      <c r="D96" s="11"/>
      <c r="E96" s="11"/>
      <c r="F96" s="11">
        <v>5505858</v>
      </c>
    </row>
    <row r="97" spans="1:6" ht="15.75" x14ac:dyDescent="0.25">
      <c r="A97" s="28" t="s">
        <v>361</v>
      </c>
      <c r="B97" s="29"/>
      <c r="C97" s="30"/>
      <c r="D97" s="61">
        <f>SUM(D95)</f>
        <v>109274.24000000001</v>
      </c>
      <c r="E97" s="62">
        <v>0</v>
      </c>
      <c r="F97" s="62">
        <f>SUM(F96)</f>
        <v>5505858</v>
      </c>
    </row>
    <row r="98" spans="1:6" ht="15.75" x14ac:dyDescent="0.25">
      <c r="A98" s="43" t="s">
        <v>379</v>
      </c>
      <c r="B98" s="44"/>
      <c r="C98" s="44"/>
      <c r="D98" s="44"/>
      <c r="E98" s="44"/>
      <c r="F98" s="45"/>
    </row>
    <row r="99" spans="1:6" ht="15.75" x14ac:dyDescent="0.25">
      <c r="A99" s="11">
        <v>68</v>
      </c>
      <c r="B99" s="12" t="s">
        <v>36</v>
      </c>
      <c r="C99" s="12" t="s">
        <v>311</v>
      </c>
      <c r="D99" s="11">
        <v>140274.82999999999</v>
      </c>
      <c r="E99" s="11"/>
      <c r="F99" s="11"/>
    </row>
    <row r="100" spans="1:6" ht="31.5" x14ac:dyDescent="0.25">
      <c r="A100" s="11">
        <v>69</v>
      </c>
      <c r="B100" s="12" t="s">
        <v>37</v>
      </c>
      <c r="C100" s="13" t="s">
        <v>312</v>
      </c>
      <c r="D100" s="11">
        <v>44117.18</v>
      </c>
      <c r="E100" s="11"/>
      <c r="F100" s="11"/>
    </row>
    <row r="101" spans="1:6" ht="15.75" x14ac:dyDescent="0.25">
      <c r="A101" s="11">
        <v>70</v>
      </c>
      <c r="B101" s="13" t="s">
        <v>141</v>
      </c>
      <c r="C101" s="13" t="s">
        <v>70</v>
      </c>
      <c r="D101" s="11"/>
      <c r="E101" s="11">
        <v>2868153.34</v>
      </c>
      <c r="F101" s="11"/>
    </row>
    <row r="102" spans="1:6" ht="15.75" x14ac:dyDescent="0.25">
      <c r="A102" s="11">
        <v>71</v>
      </c>
      <c r="B102" s="13" t="s">
        <v>142</v>
      </c>
      <c r="C102" s="13" t="s">
        <v>143</v>
      </c>
      <c r="D102" s="11"/>
      <c r="E102" s="11">
        <v>187432.56</v>
      </c>
      <c r="F102" s="11"/>
    </row>
    <row r="103" spans="1:6" ht="47.25" x14ac:dyDescent="0.25">
      <c r="A103" s="11">
        <v>72</v>
      </c>
      <c r="B103" s="13" t="s">
        <v>144</v>
      </c>
      <c r="C103" s="13" t="s">
        <v>145</v>
      </c>
      <c r="D103" s="11"/>
      <c r="E103" s="11">
        <v>2714400</v>
      </c>
      <c r="F103" s="11"/>
    </row>
    <row r="104" spans="1:6" ht="63" x14ac:dyDescent="0.25">
      <c r="A104" s="11">
        <v>73</v>
      </c>
      <c r="B104" s="13" t="s">
        <v>146</v>
      </c>
      <c r="C104" s="13" t="s">
        <v>147</v>
      </c>
      <c r="D104" s="11"/>
      <c r="E104" s="11">
        <v>238645</v>
      </c>
      <c r="F104" s="11"/>
    </row>
    <row r="105" spans="1:6" ht="31.5" x14ac:dyDescent="0.25">
      <c r="A105" s="11">
        <v>74</v>
      </c>
      <c r="B105" s="13" t="s">
        <v>148</v>
      </c>
      <c r="C105" s="13" t="s">
        <v>149</v>
      </c>
      <c r="D105" s="11"/>
      <c r="E105" s="11">
        <v>179000</v>
      </c>
      <c r="F105" s="11"/>
    </row>
    <row r="106" spans="1:6" ht="15.75" x14ac:dyDescent="0.25">
      <c r="A106" s="28" t="s">
        <v>338</v>
      </c>
      <c r="B106" s="29"/>
      <c r="C106" s="30"/>
      <c r="D106" s="66">
        <f>SUM(D99:D105)</f>
        <v>184392.00999999998</v>
      </c>
      <c r="E106" s="65">
        <f>SUM(E101:E105)</f>
        <v>6187630.9000000004</v>
      </c>
      <c r="F106" s="65">
        <v>0</v>
      </c>
    </row>
    <row r="107" spans="1:6" ht="15.75" x14ac:dyDescent="0.25">
      <c r="A107" s="43" t="s">
        <v>380</v>
      </c>
      <c r="B107" s="44"/>
      <c r="C107" s="44"/>
      <c r="D107" s="44"/>
      <c r="E107" s="44"/>
      <c r="F107" s="45"/>
    </row>
    <row r="108" spans="1:6" ht="47.25" x14ac:dyDescent="0.25">
      <c r="A108" s="11">
        <v>75</v>
      </c>
      <c r="B108" s="12" t="s">
        <v>38</v>
      </c>
      <c r="C108" s="12" t="s">
        <v>39</v>
      </c>
      <c r="D108" s="51">
        <v>616768</v>
      </c>
      <c r="E108" s="65"/>
      <c r="F108" s="65"/>
    </row>
    <row r="109" spans="1:6" ht="15.75" x14ac:dyDescent="0.25">
      <c r="A109" s="11">
        <v>76</v>
      </c>
      <c r="B109" s="12" t="s">
        <v>40</v>
      </c>
      <c r="C109" s="13" t="s">
        <v>313</v>
      </c>
      <c r="D109" s="11">
        <v>626248.93999999994</v>
      </c>
      <c r="E109" s="11">
        <v>1295046.94</v>
      </c>
      <c r="F109" s="11"/>
    </row>
    <row r="110" spans="1:6" ht="15.75" x14ac:dyDescent="0.25">
      <c r="A110" s="28" t="s">
        <v>360</v>
      </c>
      <c r="B110" s="29"/>
      <c r="C110" s="30"/>
      <c r="D110" s="66">
        <f>SUM(D108:D109)</f>
        <v>1243016.94</v>
      </c>
      <c r="E110" s="65">
        <f>SUM(E109)</f>
        <v>1295046.94</v>
      </c>
      <c r="F110" s="65">
        <v>0</v>
      </c>
    </row>
    <row r="111" spans="1:6" ht="15.75" x14ac:dyDescent="0.25">
      <c r="A111" s="43" t="s">
        <v>381</v>
      </c>
      <c r="B111" s="44"/>
      <c r="C111" s="44"/>
      <c r="D111" s="44"/>
      <c r="E111" s="44"/>
      <c r="F111" s="45"/>
    </row>
    <row r="112" spans="1:6" ht="31.5" x14ac:dyDescent="0.25">
      <c r="A112" s="11">
        <v>77</v>
      </c>
      <c r="B112" s="15" t="s">
        <v>150</v>
      </c>
      <c r="C112" s="15" t="s">
        <v>151</v>
      </c>
      <c r="D112" s="54"/>
      <c r="E112" s="16">
        <v>224640</v>
      </c>
      <c r="F112" s="16"/>
    </row>
    <row r="113" spans="1:6" ht="15.75" x14ac:dyDescent="0.25">
      <c r="A113" s="21">
        <v>78</v>
      </c>
      <c r="B113" s="13" t="s">
        <v>268</v>
      </c>
      <c r="C113" s="13" t="s">
        <v>269</v>
      </c>
      <c r="D113" s="51"/>
      <c r="E113" s="11"/>
      <c r="F113" s="69">
        <v>1015548</v>
      </c>
    </row>
    <row r="114" spans="1:6" ht="15.75" x14ac:dyDescent="0.25">
      <c r="A114" s="28" t="s">
        <v>359</v>
      </c>
      <c r="B114" s="29"/>
      <c r="C114" s="30"/>
      <c r="D114" s="61">
        <v>0</v>
      </c>
      <c r="E114" s="62">
        <f>SUM(E112)</f>
        <v>224640</v>
      </c>
      <c r="F114" s="62">
        <f>SUM(F113)</f>
        <v>1015548</v>
      </c>
    </row>
    <row r="115" spans="1:6" ht="15.75" x14ac:dyDescent="0.25">
      <c r="A115" s="43" t="s">
        <v>382</v>
      </c>
      <c r="B115" s="44"/>
      <c r="C115" s="44"/>
      <c r="D115" s="44"/>
      <c r="E115" s="44"/>
      <c r="F115" s="45"/>
    </row>
    <row r="116" spans="1:6" ht="31.5" x14ac:dyDescent="0.25">
      <c r="A116" s="11">
        <v>79</v>
      </c>
      <c r="B116" s="12" t="s">
        <v>41</v>
      </c>
      <c r="C116" s="12" t="s">
        <v>314</v>
      </c>
      <c r="D116" s="51">
        <v>1605123.07</v>
      </c>
      <c r="E116" s="11"/>
      <c r="F116" s="11"/>
    </row>
    <row r="117" spans="1:6" ht="15.75" x14ac:dyDescent="0.25">
      <c r="A117" s="28" t="s">
        <v>358</v>
      </c>
      <c r="B117" s="29"/>
      <c r="C117" s="30"/>
      <c r="D117" s="66">
        <f>SUM(D116)</f>
        <v>1605123.07</v>
      </c>
      <c r="E117" s="65">
        <v>0</v>
      </c>
      <c r="F117" s="65">
        <v>0</v>
      </c>
    </row>
    <row r="118" spans="1:6" ht="15.75" x14ac:dyDescent="0.25">
      <c r="A118" s="43" t="s">
        <v>383</v>
      </c>
      <c r="B118" s="44"/>
      <c r="C118" s="44"/>
      <c r="D118" s="44"/>
      <c r="E118" s="44"/>
      <c r="F118" s="45"/>
    </row>
    <row r="119" spans="1:6" ht="47.25" x14ac:dyDescent="0.25">
      <c r="A119" s="11">
        <v>80</v>
      </c>
      <c r="B119" s="13" t="s">
        <v>152</v>
      </c>
      <c r="C119" s="13" t="s">
        <v>153</v>
      </c>
      <c r="D119" s="51"/>
      <c r="E119" s="11">
        <v>445608.24</v>
      </c>
      <c r="F119" s="11"/>
    </row>
    <row r="120" spans="1:6" ht="15.75" x14ac:dyDescent="0.25">
      <c r="A120" s="28" t="s">
        <v>357</v>
      </c>
      <c r="B120" s="29"/>
      <c r="C120" s="30"/>
      <c r="D120" s="66">
        <v>0</v>
      </c>
      <c r="E120" s="65">
        <f>SUM(E119)</f>
        <v>445608.24</v>
      </c>
      <c r="F120" s="65">
        <v>0</v>
      </c>
    </row>
    <row r="121" spans="1:6" ht="15.75" x14ac:dyDescent="0.25">
      <c r="A121" s="43" t="s">
        <v>384</v>
      </c>
      <c r="B121" s="44"/>
      <c r="C121" s="44"/>
      <c r="D121" s="44"/>
      <c r="E121" s="44"/>
      <c r="F121" s="45"/>
    </row>
    <row r="122" spans="1:6" ht="47.25" x14ac:dyDescent="0.25">
      <c r="A122" s="11">
        <v>81</v>
      </c>
      <c r="B122" s="13" t="s">
        <v>154</v>
      </c>
      <c r="C122" s="13" t="s">
        <v>155</v>
      </c>
      <c r="D122" s="51"/>
      <c r="E122" s="11">
        <v>211880.03</v>
      </c>
      <c r="F122" s="11"/>
    </row>
    <row r="123" spans="1:6" ht="15.75" x14ac:dyDescent="0.25">
      <c r="A123" s="28" t="s">
        <v>339</v>
      </c>
      <c r="B123" s="29"/>
      <c r="C123" s="30"/>
      <c r="D123" s="66">
        <v>0</v>
      </c>
      <c r="E123" s="65">
        <f>SUM(E122)</f>
        <v>211880.03</v>
      </c>
      <c r="F123" s="65">
        <v>0</v>
      </c>
    </row>
    <row r="124" spans="1:6" ht="15.75" x14ac:dyDescent="0.25">
      <c r="A124" s="43" t="s">
        <v>385</v>
      </c>
      <c r="B124" s="44"/>
      <c r="C124" s="44"/>
      <c r="D124" s="44"/>
      <c r="E124" s="44"/>
      <c r="F124" s="45"/>
    </row>
    <row r="125" spans="1:6" ht="31.5" x14ac:dyDescent="0.25">
      <c r="A125" s="11">
        <v>82</v>
      </c>
      <c r="B125" s="12" t="s">
        <v>42</v>
      </c>
      <c r="C125" s="12" t="s">
        <v>159</v>
      </c>
      <c r="D125" s="51">
        <v>1867340.67</v>
      </c>
      <c r="E125" s="11"/>
      <c r="F125" s="11"/>
    </row>
    <row r="126" spans="1:6" ht="47.25" x14ac:dyDescent="0.25">
      <c r="A126" s="11">
        <v>83</v>
      </c>
      <c r="B126" s="13" t="s">
        <v>43</v>
      </c>
      <c r="C126" s="12" t="s">
        <v>315</v>
      </c>
      <c r="D126" s="11">
        <v>103012.45</v>
      </c>
      <c r="E126" s="11">
        <v>5350126.32</v>
      </c>
      <c r="F126" s="11">
        <v>5859280.1399999997</v>
      </c>
    </row>
    <row r="127" spans="1:6" ht="31.5" x14ac:dyDescent="0.25">
      <c r="A127" s="11">
        <v>84</v>
      </c>
      <c r="B127" s="12" t="s">
        <v>44</v>
      </c>
      <c r="C127" s="12" t="s">
        <v>315</v>
      </c>
      <c r="D127" s="11">
        <v>1703076.94</v>
      </c>
      <c r="E127" s="11"/>
      <c r="F127" s="11"/>
    </row>
    <row r="128" spans="1:6" ht="31.5" x14ac:dyDescent="0.25">
      <c r="A128" s="11">
        <v>85</v>
      </c>
      <c r="B128" s="13" t="s">
        <v>156</v>
      </c>
      <c r="C128" s="13" t="s">
        <v>157</v>
      </c>
      <c r="D128" s="11"/>
      <c r="E128" s="11">
        <v>725331.38</v>
      </c>
      <c r="F128" s="11"/>
    </row>
    <row r="129" spans="1:6" ht="31.5" x14ac:dyDescent="0.25">
      <c r="A129" s="11">
        <v>86</v>
      </c>
      <c r="B129" s="13" t="s">
        <v>158</v>
      </c>
      <c r="C129" s="13" t="s">
        <v>159</v>
      </c>
      <c r="D129" s="11"/>
      <c r="E129" s="11">
        <v>634003.65</v>
      </c>
      <c r="F129" s="11"/>
    </row>
    <row r="130" spans="1:6" ht="31.5" x14ac:dyDescent="0.25">
      <c r="A130" s="11">
        <v>87</v>
      </c>
      <c r="B130" s="13" t="s">
        <v>160</v>
      </c>
      <c r="C130" s="13" t="s">
        <v>161</v>
      </c>
      <c r="D130" s="11"/>
      <c r="E130" s="11">
        <v>640969.56000000006</v>
      </c>
      <c r="F130" s="11"/>
    </row>
    <row r="131" spans="1:6" ht="15.75" x14ac:dyDescent="0.25">
      <c r="A131" s="28" t="s">
        <v>356</v>
      </c>
      <c r="B131" s="29"/>
      <c r="C131" s="30"/>
      <c r="D131" s="66">
        <f>SUM(D125:D130)</f>
        <v>3673430.0599999996</v>
      </c>
      <c r="E131" s="65">
        <f>SUM(E125:E130)</f>
        <v>7350430.9100000001</v>
      </c>
      <c r="F131" s="65">
        <f>SUM(F125:F130)</f>
        <v>5859280.1399999997</v>
      </c>
    </row>
    <row r="132" spans="1:6" ht="15.75" x14ac:dyDescent="0.25">
      <c r="A132" s="43" t="s">
        <v>386</v>
      </c>
      <c r="B132" s="44"/>
      <c r="C132" s="44"/>
      <c r="D132" s="44"/>
      <c r="E132" s="44"/>
      <c r="F132" s="45"/>
    </row>
    <row r="133" spans="1:6" ht="31.5" x14ac:dyDescent="0.25">
      <c r="A133" s="11">
        <v>88</v>
      </c>
      <c r="B133" s="12" t="s">
        <v>45</v>
      </c>
      <c r="C133" s="12" t="s">
        <v>316</v>
      </c>
      <c r="D133" s="11">
        <v>677891.93</v>
      </c>
      <c r="E133" s="11"/>
      <c r="F133" s="11"/>
    </row>
    <row r="134" spans="1:6" ht="47.25" x14ac:dyDescent="0.25">
      <c r="A134" s="11">
        <v>89</v>
      </c>
      <c r="B134" s="12" t="s">
        <v>46</v>
      </c>
      <c r="C134" s="12" t="s">
        <v>47</v>
      </c>
      <c r="D134" s="11">
        <v>300014.18</v>
      </c>
      <c r="E134" s="11"/>
      <c r="F134" s="11"/>
    </row>
    <row r="135" spans="1:6" ht="15.75" x14ac:dyDescent="0.25">
      <c r="A135" s="11">
        <v>90</v>
      </c>
      <c r="B135" s="13" t="s">
        <v>162</v>
      </c>
      <c r="C135" s="13" t="s">
        <v>163</v>
      </c>
      <c r="D135" s="11"/>
      <c r="E135" s="11">
        <v>468857</v>
      </c>
      <c r="F135" s="11"/>
    </row>
    <row r="136" spans="1:6" ht="31.5" x14ac:dyDescent="0.25">
      <c r="A136" s="11">
        <v>91</v>
      </c>
      <c r="B136" s="13" t="s">
        <v>164</v>
      </c>
      <c r="C136" s="13" t="s">
        <v>165</v>
      </c>
      <c r="D136" s="11"/>
      <c r="E136" s="11">
        <v>3971257.71</v>
      </c>
      <c r="F136" s="11"/>
    </row>
    <row r="137" spans="1:6" ht="47.25" x14ac:dyDescent="0.25">
      <c r="A137" s="11">
        <v>92</v>
      </c>
      <c r="B137" s="13" t="s">
        <v>166</v>
      </c>
      <c r="C137" s="13" t="s">
        <v>167</v>
      </c>
      <c r="D137" s="11"/>
      <c r="E137" s="11">
        <v>611896.9</v>
      </c>
      <c r="F137" s="11"/>
    </row>
    <row r="138" spans="1:6" ht="47.25" x14ac:dyDescent="0.25">
      <c r="A138" s="11">
        <v>93</v>
      </c>
      <c r="B138" s="12" t="s">
        <v>168</v>
      </c>
      <c r="C138" s="12" t="s">
        <v>169</v>
      </c>
      <c r="D138" s="11"/>
      <c r="E138" s="11">
        <v>387027.16</v>
      </c>
      <c r="F138" s="11"/>
    </row>
    <row r="139" spans="1:6" ht="31.5" x14ac:dyDescent="0.25">
      <c r="A139" s="11">
        <v>94</v>
      </c>
      <c r="B139" s="13" t="s">
        <v>170</v>
      </c>
      <c r="C139" s="13" t="s">
        <v>171</v>
      </c>
      <c r="D139" s="11"/>
      <c r="E139" s="11">
        <v>1176819.69</v>
      </c>
      <c r="F139" s="11"/>
    </row>
    <row r="140" spans="1:6" ht="31.5" x14ac:dyDescent="0.25">
      <c r="A140" s="11">
        <v>95</v>
      </c>
      <c r="B140" s="20" t="s">
        <v>172</v>
      </c>
      <c r="C140" s="20" t="s">
        <v>173</v>
      </c>
      <c r="D140" s="16"/>
      <c r="E140" s="16">
        <v>617461.21</v>
      </c>
      <c r="F140" s="16"/>
    </row>
    <row r="141" spans="1:6" ht="15.75" x14ac:dyDescent="0.25">
      <c r="A141" s="11">
        <v>96</v>
      </c>
      <c r="B141" s="13" t="s">
        <v>286</v>
      </c>
      <c r="C141" s="13" t="s">
        <v>287</v>
      </c>
      <c r="D141" s="11"/>
      <c r="E141" s="11"/>
      <c r="F141" s="52"/>
    </row>
    <row r="142" spans="1:6" ht="31.5" x14ac:dyDescent="0.25">
      <c r="A142" s="11">
        <v>97</v>
      </c>
      <c r="B142" s="13" t="s">
        <v>330</v>
      </c>
      <c r="C142" s="12" t="s">
        <v>331</v>
      </c>
      <c r="D142" s="50"/>
      <c r="E142" s="50"/>
      <c r="F142" s="53">
        <v>12000000</v>
      </c>
    </row>
    <row r="143" spans="1:6" ht="15.75" x14ac:dyDescent="0.25">
      <c r="A143" s="28" t="s">
        <v>340</v>
      </c>
      <c r="B143" s="29"/>
      <c r="C143" s="30"/>
      <c r="D143" s="61">
        <f>SUM(D133:D140)</f>
        <v>977906.1100000001</v>
      </c>
      <c r="E143" s="62">
        <f>SUM(E133:E140)</f>
        <v>7233319.6700000009</v>
      </c>
      <c r="F143" s="62">
        <f>SUM(F133:F142)</f>
        <v>12000000</v>
      </c>
    </row>
    <row r="144" spans="1:6" ht="15.75" x14ac:dyDescent="0.25">
      <c r="A144" s="46" t="s">
        <v>387</v>
      </c>
      <c r="B144" s="47"/>
      <c r="C144" s="47"/>
      <c r="D144" s="47"/>
      <c r="E144" s="47"/>
      <c r="F144" s="48"/>
    </row>
    <row r="145" spans="1:6" ht="31.5" x14ac:dyDescent="0.25">
      <c r="A145" s="11">
        <v>98</v>
      </c>
      <c r="B145" s="12" t="s">
        <v>48</v>
      </c>
      <c r="C145" s="12" t="s">
        <v>317</v>
      </c>
      <c r="D145" s="11">
        <v>539644.52</v>
      </c>
      <c r="E145" s="11"/>
      <c r="F145" s="11"/>
    </row>
    <row r="146" spans="1:6" ht="15.75" x14ac:dyDescent="0.25">
      <c r="A146" s="28" t="s">
        <v>341</v>
      </c>
      <c r="B146" s="29"/>
      <c r="C146" s="30"/>
      <c r="D146" s="66">
        <f>SUM(D145)</f>
        <v>539644.52</v>
      </c>
      <c r="E146" s="65">
        <v>0</v>
      </c>
      <c r="F146" s="65">
        <v>0</v>
      </c>
    </row>
    <row r="147" spans="1:6" ht="15.75" x14ac:dyDescent="0.25">
      <c r="A147" s="43" t="s">
        <v>388</v>
      </c>
      <c r="B147" s="44"/>
      <c r="C147" s="44"/>
      <c r="D147" s="44"/>
      <c r="E147" s="44"/>
      <c r="F147" s="45"/>
    </row>
    <row r="148" spans="1:6" ht="47.25" x14ac:dyDescent="0.25">
      <c r="A148" s="11">
        <v>99</v>
      </c>
      <c r="B148" s="13" t="s">
        <v>174</v>
      </c>
      <c r="C148" s="13" t="s">
        <v>175</v>
      </c>
      <c r="D148" s="51"/>
      <c r="E148" s="11">
        <v>336115</v>
      </c>
      <c r="F148" s="11"/>
    </row>
    <row r="149" spans="1:6" ht="47.25" x14ac:dyDescent="0.25">
      <c r="A149" s="11">
        <v>100</v>
      </c>
      <c r="B149" s="13" t="s">
        <v>176</v>
      </c>
      <c r="C149" s="13" t="s">
        <v>177</v>
      </c>
      <c r="D149" s="51"/>
      <c r="E149" s="11">
        <v>1570200</v>
      </c>
      <c r="F149" s="11"/>
    </row>
    <row r="150" spans="1:6" ht="31.5" x14ac:dyDescent="0.25">
      <c r="A150" s="11">
        <v>101</v>
      </c>
      <c r="B150" s="15" t="s">
        <v>178</v>
      </c>
      <c r="C150" s="15" t="s">
        <v>179</v>
      </c>
      <c r="D150" s="54"/>
      <c r="E150" s="16">
        <v>900000</v>
      </c>
      <c r="F150" s="16"/>
    </row>
    <row r="151" spans="1:6" ht="31.5" x14ac:dyDescent="0.25">
      <c r="A151" s="11">
        <v>102</v>
      </c>
      <c r="B151" s="13" t="s">
        <v>300</v>
      </c>
      <c r="C151" s="13" t="s">
        <v>299</v>
      </c>
      <c r="D151" s="51"/>
      <c r="E151" s="11"/>
      <c r="F151" s="52">
        <v>700000</v>
      </c>
    </row>
    <row r="152" spans="1:6" ht="15.75" x14ac:dyDescent="0.25">
      <c r="A152" s="28" t="s">
        <v>342</v>
      </c>
      <c r="B152" s="29"/>
      <c r="C152" s="30"/>
      <c r="D152" s="61">
        <v>0</v>
      </c>
      <c r="E152" s="62">
        <f>SUM(E148:E150)</f>
        <v>2806315</v>
      </c>
      <c r="F152" s="62">
        <f>SUM(F148:F151)</f>
        <v>700000</v>
      </c>
    </row>
    <row r="153" spans="1:6" ht="15.75" x14ac:dyDescent="0.25">
      <c r="A153" s="43" t="s">
        <v>389</v>
      </c>
      <c r="B153" s="44"/>
      <c r="C153" s="44"/>
      <c r="D153" s="44"/>
      <c r="E153" s="44"/>
      <c r="F153" s="45"/>
    </row>
    <row r="154" spans="1:6" ht="31.5" x14ac:dyDescent="0.25">
      <c r="A154" s="11">
        <v>103</v>
      </c>
      <c r="B154" s="13" t="s">
        <v>49</v>
      </c>
      <c r="C154" s="12" t="s">
        <v>179</v>
      </c>
      <c r="D154" s="11">
        <v>530710.49</v>
      </c>
      <c r="E154" s="11">
        <v>433992.31</v>
      </c>
      <c r="F154" s="11"/>
    </row>
    <row r="155" spans="1:6" ht="15.75" x14ac:dyDescent="0.25">
      <c r="A155" s="11">
        <v>104</v>
      </c>
      <c r="B155" s="12" t="s">
        <v>50</v>
      </c>
      <c r="C155" s="12" t="s">
        <v>318</v>
      </c>
      <c r="D155" s="11">
        <v>147000</v>
      </c>
      <c r="E155" s="11"/>
      <c r="F155" s="11"/>
    </row>
    <row r="156" spans="1:6" ht="15.75" x14ac:dyDescent="0.25">
      <c r="A156" s="11">
        <v>105</v>
      </c>
      <c r="B156" s="12" t="s">
        <v>51</v>
      </c>
      <c r="C156" s="12" t="s">
        <v>181</v>
      </c>
      <c r="D156" s="11">
        <v>1137370.07</v>
      </c>
      <c r="E156" s="11"/>
      <c r="F156" s="11"/>
    </row>
    <row r="157" spans="1:6" ht="31.5" x14ac:dyDescent="0.25">
      <c r="A157" s="11">
        <v>106</v>
      </c>
      <c r="B157" s="13" t="s">
        <v>180</v>
      </c>
      <c r="C157" s="13" t="s">
        <v>181</v>
      </c>
      <c r="D157" s="11"/>
      <c r="E157" s="11">
        <v>850000</v>
      </c>
      <c r="F157" s="11"/>
    </row>
    <row r="158" spans="1:6" ht="15.75" x14ac:dyDescent="0.25">
      <c r="A158" s="11">
        <v>107</v>
      </c>
      <c r="B158" s="15" t="s">
        <v>182</v>
      </c>
      <c r="C158" s="15" t="s">
        <v>183</v>
      </c>
      <c r="D158" s="11"/>
      <c r="E158" s="11">
        <v>6560898.9400000004</v>
      </c>
      <c r="F158" s="16">
        <v>15000000</v>
      </c>
    </row>
    <row r="159" spans="1:6" ht="47.25" x14ac:dyDescent="0.25">
      <c r="A159" s="11">
        <v>108</v>
      </c>
      <c r="B159" s="15" t="s">
        <v>244</v>
      </c>
      <c r="C159" s="15" t="s">
        <v>245</v>
      </c>
      <c r="D159" s="70"/>
      <c r="E159" s="55"/>
      <c r="F159" s="71">
        <v>1581311.98</v>
      </c>
    </row>
    <row r="160" spans="1:6" ht="31.5" x14ac:dyDescent="0.25">
      <c r="A160" s="11">
        <v>109</v>
      </c>
      <c r="B160" s="13" t="s">
        <v>293</v>
      </c>
      <c r="C160" s="13" t="s">
        <v>294</v>
      </c>
      <c r="D160" s="11"/>
      <c r="E160" s="11"/>
      <c r="F160" s="52">
        <v>896939</v>
      </c>
    </row>
    <row r="161" spans="1:6" ht="15.75" x14ac:dyDescent="0.25">
      <c r="A161" s="28" t="s">
        <v>343</v>
      </c>
      <c r="B161" s="29"/>
      <c r="C161" s="30"/>
      <c r="D161" s="61">
        <f>SUM(D154:D158)</f>
        <v>1815080.56</v>
      </c>
      <c r="E161" s="62">
        <f>SUM(E154:E158)</f>
        <v>7844891.25</v>
      </c>
      <c r="F161" s="62">
        <f>SUM(F154:F160)</f>
        <v>17478250.98</v>
      </c>
    </row>
    <row r="162" spans="1:6" ht="15.75" x14ac:dyDescent="0.25">
      <c r="A162" s="43" t="s">
        <v>390</v>
      </c>
      <c r="B162" s="44"/>
      <c r="C162" s="44"/>
      <c r="D162" s="44"/>
      <c r="E162" s="44"/>
      <c r="F162" s="45"/>
    </row>
    <row r="163" spans="1:6" ht="47.25" x14ac:dyDescent="0.25">
      <c r="A163" s="11">
        <v>110</v>
      </c>
      <c r="B163" s="12" t="s">
        <v>52</v>
      </c>
      <c r="C163" s="13" t="s">
        <v>186</v>
      </c>
      <c r="D163" s="51">
        <v>1613927.33</v>
      </c>
      <c r="E163" s="11">
        <v>256152.73</v>
      </c>
      <c r="F163" s="11"/>
    </row>
    <row r="164" spans="1:6" ht="31.5" x14ac:dyDescent="0.25">
      <c r="A164" s="11">
        <v>111</v>
      </c>
      <c r="B164" s="13" t="s">
        <v>53</v>
      </c>
      <c r="C164" s="12" t="s">
        <v>319</v>
      </c>
      <c r="D164" s="11">
        <v>51316.97</v>
      </c>
      <c r="E164" s="11"/>
      <c r="F164" s="11"/>
    </row>
    <row r="165" spans="1:6" ht="31.5" x14ac:dyDescent="0.25">
      <c r="A165" s="11">
        <v>112</v>
      </c>
      <c r="B165" s="13" t="s">
        <v>54</v>
      </c>
      <c r="C165" s="12" t="s">
        <v>320</v>
      </c>
      <c r="D165" s="11">
        <v>160768.1</v>
      </c>
      <c r="E165" s="11">
        <v>75925.19</v>
      </c>
      <c r="F165" s="11"/>
    </row>
    <row r="166" spans="1:6" ht="15.75" x14ac:dyDescent="0.25">
      <c r="A166" s="11">
        <v>113</v>
      </c>
      <c r="B166" s="12" t="s">
        <v>55</v>
      </c>
      <c r="C166" s="12" t="s">
        <v>321</v>
      </c>
      <c r="D166" s="11">
        <v>1128182</v>
      </c>
      <c r="E166" s="11"/>
      <c r="F166" s="11"/>
    </row>
    <row r="167" spans="1:6" ht="15.75" x14ac:dyDescent="0.25">
      <c r="A167" s="11">
        <v>114</v>
      </c>
      <c r="B167" s="13" t="s">
        <v>184</v>
      </c>
      <c r="C167" s="13" t="s">
        <v>185</v>
      </c>
      <c r="D167" s="11"/>
      <c r="E167" s="11">
        <v>291016.64</v>
      </c>
      <c r="F167" s="11">
        <v>602000</v>
      </c>
    </row>
    <row r="168" spans="1:6" ht="31.5" x14ac:dyDescent="0.25">
      <c r="A168" s="11">
        <v>115</v>
      </c>
      <c r="B168" s="15" t="s">
        <v>187</v>
      </c>
      <c r="C168" s="15" t="s">
        <v>186</v>
      </c>
      <c r="D168" s="16"/>
      <c r="E168" s="16">
        <v>87465.22</v>
      </c>
      <c r="F168" s="16">
        <v>5498000</v>
      </c>
    </row>
    <row r="169" spans="1:6" ht="31.5" x14ac:dyDescent="0.25">
      <c r="A169" s="11">
        <v>116</v>
      </c>
      <c r="B169" s="13" t="s">
        <v>265</v>
      </c>
      <c r="C169" s="13" t="s">
        <v>185</v>
      </c>
      <c r="D169" s="11"/>
      <c r="E169" s="11"/>
      <c r="F169" s="69">
        <v>921482.36</v>
      </c>
    </row>
    <row r="170" spans="1:6" ht="15.75" x14ac:dyDescent="0.25">
      <c r="A170" s="28" t="s">
        <v>344</v>
      </c>
      <c r="B170" s="29"/>
      <c r="C170" s="30"/>
      <c r="D170" s="61">
        <f>SUM(D163:D168)</f>
        <v>2954194.4000000004</v>
      </c>
      <c r="E170" s="62">
        <f>SUM(E163:E168)</f>
        <v>710559.78</v>
      </c>
      <c r="F170" s="62">
        <f>SUM(F163:F169)</f>
        <v>7021482.3600000003</v>
      </c>
    </row>
    <row r="171" spans="1:6" ht="15.75" x14ac:dyDescent="0.25">
      <c r="A171" s="43" t="s">
        <v>391</v>
      </c>
      <c r="B171" s="44"/>
      <c r="C171" s="44"/>
      <c r="D171" s="44"/>
      <c r="E171" s="44"/>
      <c r="F171" s="45"/>
    </row>
    <row r="172" spans="1:6" ht="31.5" x14ac:dyDescent="0.25">
      <c r="A172" s="11">
        <v>117</v>
      </c>
      <c r="B172" s="13" t="s">
        <v>188</v>
      </c>
      <c r="C172" s="13" t="s">
        <v>189</v>
      </c>
      <c r="D172" s="51"/>
      <c r="E172" s="11">
        <v>1621680</v>
      </c>
      <c r="F172" s="11"/>
    </row>
    <row r="173" spans="1:6" ht="31.5" x14ac:dyDescent="0.25">
      <c r="A173" s="11">
        <v>118</v>
      </c>
      <c r="B173" s="15" t="s">
        <v>190</v>
      </c>
      <c r="C173" s="15" t="s">
        <v>191</v>
      </c>
      <c r="D173" s="51"/>
      <c r="E173" s="11">
        <v>586252.76</v>
      </c>
      <c r="F173" s="11"/>
    </row>
    <row r="174" spans="1:6" ht="31.5" x14ac:dyDescent="0.25">
      <c r="A174" s="21">
        <v>119</v>
      </c>
      <c r="B174" s="13" t="s">
        <v>250</v>
      </c>
      <c r="C174" s="13" t="s">
        <v>251</v>
      </c>
      <c r="D174" s="72"/>
      <c r="E174" s="11"/>
      <c r="F174" s="11">
        <v>737143.58</v>
      </c>
    </row>
    <row r="175" spans="1:6" ht="15.75" x14ac:dyDescent="0.25">
      <c r="A175" s="28" t="s">
        <v>345</v>
      </c>
      <c r="B175" s="29"/>
      <c r="C175" s="30"/>
      <c r="D175" s="66">
        <v>0</v>
      </c>
      <c r="E175" s="65">
        <f>SUM(E172:E173)</f>
        <v>2207932.7599999998</v>
      </c>
      <c r="F175" s="65">
        <f>SUM(F172:F174)</f>
        <v>737143.58</v>
      </c>
    </row>
    <row r="176" spans="1:6" ht="15.75" x14ac:dyDescent="0.25">
      <c r="A176" s="43" t="s">
        <v>392</v>
      </c>
      <c r="B176" s="44"/>
      <c r="C176" s="44"/>
      <c r="D176" s="44"/>
      <c r="E176" s="44"/>
      <c r="F176" s="45"/>
    </row>
    <row r="177" spans="1:6" ht="31.5" x14ac:dyDescent="0.25">
      <c r="A177" s="11">
        <v>120</v>
      </c>
      <c r="B177" s="12" t="s">
        <v>56</v>
      </c>
      <c r="C177" s="12" t="s">
        <v>322</v>
      </c>
      <c r="D177" s="11">
        <v>621964.87</v>
      </c>
      <c r="E177" s="11"/>
      <c r="F177" s="11"/>
    </row>
    <row r="178" spans="1:6" ht="15.75" x14ac:dyDescent="0.25">
      <c r="A178" s="11">
        <v>121</v>
      </c>
      <c r="B178" s="13" t="s">
        <v>192</v>
      </c>
      <c r="C178" s="13" t="s">
        <v>193</v>
      </c>
      <c r="D178" s="11"/>
      <c r="E178" s="11">
        <v>10173903.310000001</v>
      </c>
      <c r="F178" s="11">
        <v>2085000</v>
      </c>
    </row>
    <row r="179" spans="1:6" ht="31.5" x14ac:dyDescent="0.25">
      <c r="A179" s="11">
        <v>122</v>
      </c>
      <c r="B179" s="13" t="s">
        <v>194</v>
      </c>
      <c r="C179" s="13" t="s">
        <v>195</v>
      </c>
      <c r="D179" s="11"/>
      <c r="E179" s="11">
        <v>819100.72</v>
      </c>
      <c r="F179" s="11"/>
    </row>
    <row r="180" spans="1:6" ht="31.5" x14ac:dyDescent="0.25">
      <c r="A180" s="11">
        <v>123</v>
      </c>
      <c r="B180" s="15" t="s">
        <v>196</v>
      </c>
      <c r="C180" s="15" t="s">
        <v>197</v>
      </c>
      <c r="D180" s="16"/>
      <c r="E180" s="16">
        <v>972218.62</v>
      </c>
      <c r="F180" s="16"/>
    </row>
    <row r="181" spans="1:6" ht="31.5" x14ac:dyDescent="0.25">
      <c r="A181" s="11">
        <v>124</v>
      </c>
      <c r="B181" s="13" t="s">
        <v>255</v>
      </c>
      <c r="C181" s="13" t="s">
        <v>256</v>
      </c>
      <c r="D181" s="11"/>
      <c r="E181" s="11"/>
      <c r="F181" s="69">
        <v>1475000</v>
      </c>
    </row>
    <row r="182" spans="1:6" ht="15.75" x14ac:dyDescent="0.25">
      <c r="A182" s="28" t="s">
        <v>346</v>
      </c>
      <c r="B182" s="29"/>
      <c r="C182" s="30"/>
      <c r="D182" s="61">
        <f>SUM(D177:D180)</f>
        <v>621964.87</v>
      </c>
      <c r="E182" s="62">
        <f>SUM(E178:E180)</f>
        <v>11965222.65</v>
      </c>
      <c r="F182" s="62">
        <f>SUM(F177:F181)</f>
        <v>3560000</v>
      </c>
    </row>
    <row r="183" spans="1:6" ht="15.75" x14ac:dyDescent="0.25">
      <c r="A183" s="43" t="s">
        <v>393</v>
      </c>
      <c r="B183" s="44"/>
      <c r="C183" s="44"/>
      <c r="D183" s="44"/>
      <c r="E183" s="44"/>
      <c r="F183" s="45"/>
    </row>
    <row r="184" spans="1:6" ht="31.5" x14ac:dyDescent="0.25">
      <c r="A184" s="11">
        <v>125</v>
      </c>
      <c r="B184" s="12" t="s">
        <v>58</v>
      </c>
      <c r="C184" s="12" t="s">
        <v>323</v>
      </c>
      <c r="D184" s="51">
        <v>2569290.0699999998</v>
      </c>
      <c r="E184" s="11"/>
      <c r="F184" s="11"/>
    </row>
    <row r="185" spans="1:6" ht="31.5" x14ac:dyDescent="0.25">
      <c r="A185" s="11">
        <v>126</v>
      </c>
      <c r="B185" s="12" t="s">
        <v>59</v>
      </c>
      <c r="C185" s="12" t="s">
        <v>324</v>
      </c>
      <c r="D185" s="51">
        <v>1339860.1000000001</v>
      </c>
      <c r="E185" s="11"/>
      <c r="F185" s="11"/>
    </row>
    <row r="186" spans="1:6" ht="15.75" x14ac:dyDescent="0.25">
      <c r="A186" s="11">
        <v>127</v>
      </c>
      <c r="B186" s="13" t="s">
        <v>200</v>
      </c>
      <c r="C186" s="13" t="s">
        <v>201</v>
      </c>
      <c r="D186" s="51"/>
      <c r="E186" s="11">
        <v>708263.22</v>
      </c>
      <c r="F186" s="11"/>
    </row>
    <row r="187" spans="1:6" ht="15.75" x14ac:dyDescent="0.25">
      <c r="A187" s="11">
        <v>128</v>
      </c>
      <c r="B187" s="13" t="s">
        <v>202</v>
      </c>
      <c r="C187" s="13" t="s">
        <v>203</v>
      </c>
      <c r="D187" s="51"/>
      <c r="E187" s="11">
        <v>849267.85</v>
      </c>
      <c r="F187" s="11"/>
    </row>
    <row r="188" spans="1:6" ht="15.75" x14ac:dyDescent="0.25">
      <c r="A188" s="11">
        <v>129</v>
      </c>
      <c r="B188" s="13" t="s">
        <v>204</v>
      </c>
      <c r="C188" s="13" t="s">
        <v>205</v>
      </c>
      <c r="D188" s="51"/>
      <c r="E188" s="11">
        <v>175527.79</v>
      </c>
      <c r="F188" s="11"/>
    </row>
    <row r="189" spans="1:6" ht="31.5" x14ac:dyDescent="0.25">
      <c r="A189" s="11">
        <v>130</v>
      </c>
      <c r="B189" s="13" t="s">
        <v>206</v>
      </c>
      <c r="C189" s="13" t="s">
        <v>207</v>
      </c>
      <c r="D189" s="51"/>
      <c r="E189" s="11">
        <v>742500</v>
      </c>
      <c r="F189" s="11"/>
    </row>
    <row r="190" spans="1:6" ht="31.5" x14ac:dyDescent="0.25">
      <c r="A190" s="11">
        <v>131</v>
      </c>
      <c r="B190" s="13" t="s">
        <v>208</v>
      </c>
      <c r="C190" s="13" t="s">
        <v>209</v>
      </c>
      <c r="D190" s="51"/>
      <c r="E190" s="11">
        <v>510226.56</v>
      </c>
      <c r="F190" s="11"/>
    </row>
    <row r="191" spans="1:6" ht="31.5" x14ac:dyDescent="0.25">
      <c r="A191" s="11">
        <v>132</v>
      </c>
      <c r="B191" s="13" t="s">
        <v>210</v>
      </c>
      <c r="C191" s="13" t="s">
        <v>211</v>
      </c>
      <c r="D191" s="51"/>
      <c r="E191" s="11">
        <v>3243033</v>
      </c>
      <c r="F191" s="11"/>
    </row>
    <row r="192" spans="1:6" ht="31.5" x14ac:dyDescent="0.25">
      <c r="A192" s="11">
        <v>133</v>
      </c>
      <c r="B192" s="15" t="s">
        <v>212</v>
      </c>
      <c r="C192" s="15" t="s">
        <v>213</v>
      </c>
      <c r="D192" s="66"/>
      <c r="E192" s="11">
        <v>242721</v>
      </c>
      <c r="F192" s="16"/>
    </row>
    <row r="193" spans="1:6" ht="31.5" x14ac:dyDescent="0.25">
      <c r="A193" s="11">
        <v>134</v>
      </c>
      <c r="B193" s="15" t="s">
        <v>252</v>
      </c>
      <c r="C193" s="15" t="s">
        <v>253</v>
      </c>
      <c r="D193" s="73"/>
      <c r="E193" s="74"/>
      <c r="F193" s="71">
        <v>2700000</v>
      </c>
    </row>
    <row r="194" spans="1:6" ht="15.75" x14ac:dyDescent="0.25">
      <c r="A194" s="11">
        <v>135</v>
      </c>
      <c r="B194" s="15" t="s">
        <v>276</v>
      </c>
      <c r="C194" s="15" t="s">
        <v>277</v>
      </c>
      <c r="D194" s="75"/>
      <c r="E194" s="76"/>
      <c r="F194" s="71">
        <v>900000</v>
      </c>
    </row>
    <row r="195" spans="1:6" ht="15.75" x14ac:dyDescent="0.25">
      <c r="A195" s="11">
        <v>136</v>
      </c>
      <c r="B195" s="15" t="s">
        <v>295</v>
      </c>
      <c r="C195" s="15" t="s">
        <v>296</v>
      </c>
      <c r="D195" s="75"/>
      <c r="E195" s="76"/>
      <c r="F195" s="77">
        <v>450000</v>
      </c>
    </row>
    <row r="196" spans="1:6" ht="15.75" x14ac:dyDescent="0.25">
      <c r="A196" s="11">
        <v>137</v>
      </c>
      <c r="B196" s="13" t="s">
        <v>204</v>
      </c>
      <c r="C196" s="13" t="s">
        <v>205</v>
      </c>
      <c r="D196" s="66"/>
      <c r="E196" s="65"/>
      <c r="F196" s="52">
        <v>342757.1</v>
      </c>
    </row>
    <row r="197" spans="1:6" ht="15.75" x14ac:dyDescent="0.25">
      <c r="A197" s="28" t="s">
        <v>347</v>
      </c>
      <c r="B197" s="29"/>
      <c r="C197" s="30"/>
      <c r="D197" s="61">
        <f>SUM(D184:D193)</f>
        <v>3909150.17</v>
      </c>
      <c r="E197" s="62">
        <f>SUM(E184:E196)</f>
        <v>6471539.4199999999</v>
      </c>
      <c r="F197" s="62">
        <f>SUM(F184:F196)</f>
        <v>4392757.0999999996</v>
      </c>
    </row>
    <row r="198" spans="1:6" ht="15.75" x14ac:dyDescent="0.25">
      <c r="A198" s="43" t="s">
        <v>394</v>
      </c>
      <c r="B198" s="44"/>
      <c r="C198" s="44"/>
      <c r="D198" s="44"/>
      <c r="E198" s="44"/>
      <c r="F198" s="45"/>
    </row>
    <row r="199" spans="1:6" ht="31.5" x14ac:dyDescent="0.25">
      <c r="A199" s="11">
        <v>138</v>
      </c>
      <c r="B199" s="12" t="s">
        <v>61</v>
      </c>
      <c r="C199" s="12" t="s">
        <v>289</v>
      </c>
      <c r="D199" s="51">
        <v>1922673.06</v>
      </c>
      <c r="E199" s="11"/>
      <c r="F199" s="11"/>
    </row>
    <row r="200" spans="1:6" ht="47.25" x14ac:dyDescent="0.25">
      <c r="A200" s="11">
        <v>139</v>
      </c>
      <c r="B200" s="12" t="s">
        <v>62</v>
      </c>
      <c r="C200" s="12" t="s">
        <v>325</v>
      </c>
      <c r="D200" s="11">
        <v>438995.21</v>
      </c>
      <c r="E200" s="11">
        <v>795854.1</v>
      </c>
      <c r="F200" s="11"/>
    </row>
    <row r="201" spans="1:6" ht="31.5" x14ac:dyDescent="0.25">
      <c r="A201" s="11">
        <v>140</v>
      </c>
      <c r="B201" s="13" t="s">
        <v>63</v>
      </c>
      <c r="C201" s="12" t="s">
        <v>231</v>
      </c>
      <c r="D201" s="11">
        <v>23788.23</v>
      </c>
      <c r="E201" s="11">
        <v>1326475.73</v>
      </c>
      <c r="F201" s="11"/>
    </row>
    <row r="202" spans="1:6" ht="63" x14ac:dyDescent="0.25">
      <c r="A202" s="11">
        <v>141</v>
      </c>
      <c r="B202" s="13" t="s">
        <v>220</v>
      </c>
      <c r="C202" s="13" t="s">
        <v>221</v>
      </c>
      <c r="D202" s="11"/>
      <c r="E202" s="11">
        <v>225792.67</v>
      </c>
      <c r="F202" s="11"/>
    </row>
    <row r="203" spans="1:6" ht="47.25" x14ac:dyDescent="0.25">
      <c r="A203" s="11">
        <v>142</v>
      </c>
      <c r="B203" s="18" t="s">
        <v>222</v>
      </c>
      <c r="C203" s="18" t="s">
        <v>223</v>
      </c>
      <c r="D203" s="11"/>
      <c r="E203" s="67">
        <v>268740</v>
      </c>
      <c r="F203" s="11"/>
    </row>
    <row r="204" spans="1:6" ht="31.5" x14ac:dyDescent="0.25">
      <c r="A204" s="11">
        <v>143</v>
      </c>
      <c r="B204" s="13" t="s">
        <v>224</v>
      </c>
      <c r="C204" s="13" t="s">
        <v>225</v>
      </c>
      <c r="D204" s="11"/>
      <c r="E204" s="11">
        <v>523603.39</v>
      </c>
      <c r="F204" s="11">
        <v>3844686.61</v>
      </c>
    </row>
    <row r="205" spans="1:6" ht="15.75" x14ac:dyDescent="0.25">
      <c r="A205" s="11">
        <v>144</v>
      </c>
      <c r="B205" s="13" t="s">
        <v>226</v>
      </c>
      <c r="C205" s="13" t="s">
        <v>227</v>
      </c>
      <c r="D205" s="11"/>
      <c r="E205" s="11">
        <v>3746152</v>
      </c>
      <c r="F205" s="11">
        <v>2420548</v>
      </c>
    </row>
    <row r="206" spans="1:6" ht="47.25" x14ac:dyDescent="0.25">
      <c r="A206" s="11">
        <v>145</v>
      </c>
      <c r="B206" s="13" t="s">
        <v>228</v>
      </c>
      <c r="C206" s="13" t="s">
        <v>229</v>
      </c>
      <c r="D206" s="11"/>
      <c r="E206" s="11">
        <v>781212</v>
      </c>
      <c r="F206" s="11"/>
    </row>
    <row r="207" spans="1:6" ht="31.5" x14ac:dyDescent="0.25">
      <c r="A207" s="11">
        <v>146</v>
      </c>
      <c r="B207" s="20" t="s">
        <v>230</v>
      </c>
      <c r="C207" s="20" t="s">
        <v>231</v>
      </c>
      <c r="D207" s="11"/>
      <c r="E207" s="11">
        <v>1577940.93</v>
      </c>
      <c r="F207" s="11"/>
    </row>
    <row r="208" spans="1:6" ht="31.5" x14ac:dyDescent="0.25">
      <c r="A208" s="11">
        <v>147</v>
      </c>
      <c r="B208" s="15" t="s">
        <v>246</v>
      </c>
      <c r="C208" s="15" t="s">
        <v>247</v>
      </c>
      <c r="D208" s="70"/>
      <c r="E208" s="16"/>
      <c r="F208" s="16">
        <v>100000</v>
      </c>
    </row>
    <row r="209" spans="1:6" ht="31.5" x14ac:dyDescent="0.25">
      <c r="A209" s="11">
        <v>148</v>
      </c>
      <c r="B209" s="22" t="s">
        <v>274</v>
      </c>
      <c r="C209" s="22" t="s">
        <v>275</v>
      </c>
      <c r="D209" s="71"/>
      <c r="E209" s="71"/>
      <c r="F209" s="71">
        <v>1368900</v>
      </c>
    </row>
    <row r="210" spans="1:6" ht="31.5" x14ac:dyDescent="0.25">
      <c r="A210" s="11">
        <v>149</v>
      </c>
      <c r="B210" s="15" t="s">
        <v>288</v>
      </c>
      <c r="C210" s="15" t="s">
        <v>289</v>
      </c>
      <c r="D210" s="71"/>
      <c r="E210" s="71"/>
      <c r="F210" s="77">
        <v>2885400</v>
      </c>
    </row>
    <row r="211" spans="1:6" ht="31.5" x14ac:dyDescent="0.25">
      <c r="A211" s="11">
        <v>150</v>
      </c>
      <c r="B211" s="13" t="s">
        <v>301</v>
      </c>
      <c r="C211" s="13" t="s">
        <v>302</v>
      </c>
      <c r="D211" s="78"/>
      <c r="E211" s="78"/>
      <c r="F211" s="52">
        <v>1350000</v>
      </c>
    </row>
    <row r="212" spans="1:6" ht="15.75" x14ac:dyDescent="0.25">
      <c r="A212" s="28" t="s">
        <v>348</v>
      </c>
      <c r="B212" s="29"/>
      <c r="C212" s="30"/>
      <c r="D212" s="61">
        <f>SUM(D199:D207)</f>
        <v>2385456.5</v>
      </c>
      <c r="E212" s="62">
        <f>SUM(E200:E207)</f>
        <v>9245770.8200000003</v>
      </c>
      <c r="F212" s="62">
        <f>SUM(F199:F211)</f>
        <v>11969534.609999999</v>
      </c>
    </row>
    <row r="213" spans="1:6" ht="15.75" x14ac:dyDescent="0.25">
      <c r="A213" s="43" t="s">
        <v>395</v>
      </c>
      <c r="B213" s="44"/>
      <c r="C213" s="44"/>
      <c r="D213" s="44"/>
      <c r="E213" s="44"/>
      <c r="F213" s="45"/>
    </row>
    <row r="214" spans="1:6" ht="31.5" x14ac:dyDescent="0.25">
      <c r="A214" s="11">
        <v>151</v>
      </c>
      <c r="B214" s="12" t="s">
        <v>57</v>
      </c>
      <c r="C214" s="12" t="s">
        <v>326</v>
      </c>
      <c r="D214" s="51">
        <v>1114356.18</v>
      </c>
      <c r="E214" s="11"/>
      <c r="F214" s="11"/>
    </row>
    <row r="215" spans="1:6" ht="15.75" x14ac:dyDescent="0.25">
      <c r="A215" s="11">
        <v>152</v>
      </c>
      <c r="B215" s="13" t="s">
        <v>198</v>
      </c>
      <c r="C215" s="13" t="s">
        <v>199</v>
      </c>
      <c r="D215" s="51"/>
      <c r="E215" s="11">
        <v>412339.76</v>
      </c>
      <c r="F215" s="11"/>
    </row>
    <row r="216" spans="1:6" ht="15.75" x14ac:dyDescent="0.25">
      <c r="A216" s="28" t="s">
        <v>349</v>
      </c>
      <c r="B216" s="29"/>
      <c r="C216" s="30"/>
      <c r="D216" s="66">
        <f>SUM(D214:D215)</f>
        <v>1114356.18</v>
      </c>
      <c r="E216" s="65">
        <f>SUM(E215)</f>
        <v>412339.76</v>
      </c>
      <c r="F216" s="65">
        <v>0</v>
      </c>
    </row>
    <row r="217" spans="1:6" ht="15.75" x14ac:dyDescent="0.25">
      <c r="A217" s="43" t="s">
        <v>396</v>
      </c>
      <c r="B217" s="44"/>
      <c r="C217" s="44"/>
      <c r="D217" s="44"/>
      <c r="E217" s="44"/>
      <c r="F217" s="45"/>
    </row>
    <row r="218" spans="1:6" ht="15.75" x14ac:dyDescent="0.25">
      <c r="A218" s="11">
        <v>153</v>
      </c>
      <c r="B218" s="12" t="s">
        <v>60</v>
      </c>
      <c r="C218" s="12" t="s">
        <v>215</v>
      </c>
      <c r="D218" s="51">
        <v>919528</v>
      </c>
      <c r="E218" s="11">
        <v>879856</v>
      </c>
      <c r="F218" s="11"/>
    </row>
    <row r="219" spans="1:6" ht="31.5" x14ac:dyDescent="0.25">
      <c r="A219" s="11">
        <v>154</v>
      </c>
      <c r="B219" s="14" t="s">
        <v>33</v>
      </c>
      <c r="C219" s="12" t="s">
        <v>214</v>
      </c>
      <c r="D219" s="11"/>
      <c r="E219" s="11">
        <v>712777.36</v>
      </c>
      <c r="F219" s="11"/>
    </row>
    <row r="220" spans="1:6" ht="15.75" x14ac:dyDescent="0.25">
      <c r="A220" s="11">
        <v>155</v>
      </c>
      <c r="B220" s="13" t="s">
        <v>216</v>
      </c>
      <c r="C220" s="13" t="s">
        <v>217</v>
      </c>
      <c r="D220" s="11"/>
      <c r="E220" s="11">
        <v>50000</v>
      </c>
      <c r="F220" s="11">
        <v>2359100</v>
      </c>
    </row>
    <row r="221" spans="1:6" ht="31.5" x14ac:dyDescent="0.25">
      <c r="A221" s="11">
        <v>156</v>
      </c>
      <c r="B221" s="13" t="s">
        <v>218</v>
      </c>
      <c r="C221" s="13" t="s">
        <v>219</v>
      </c>
      <c r="D221" s="11"/>
      <c r="E221" s="11">
        <v>179928</v>
      </c>
      <c r="F221" s="11"/>
    </row>
    <row r="222" spans="1:6" ht="15.75" x14ac:dyDescent="0.25">
      <c r="A222" s="28" t="s">
        <v>350</v>
      </c>
      <c r="B222" s="29"/>
      <c r="C222" s="30"/>
      <c r="D222" s="66">
        <f>SUM(D218:D221)</f>
        <v>919528</v>
      </c>
      <c r="E222" s="65">
        <f>SUM(E218:E221)</f>
        <v>1822561.3599999999</v>
      </c>
      <c r="F222" s="65">
        <f>SUM(F214:F221)</f>
        <v>2359100</v>
      </c>
    </row>
    <row r="223" spans="1:6" ht="15.75" x14ac:dyDescent="0.25">
      <c r="A223" s="46" t="s">
        <v>397</v>
      </c>
      <c r="B223" s="47"/>
      <c r="C223" s="47"/>
      <c r="D223" s="47"/>
      <c r="E223" s="47"/>
      <c r="F223" s="48"/>
    </row>
    <row r="224" spans="1:6" ht="31.5" x14ac:dyDescent="0.25">
      <c r="A224" s="11">
        <v>157</v>
      </c>
      <c r="B224" s="13" t="s">
        <v>64</v>
      </c>
      <c r="C224" s="12" t="s">
        <v>327</v>
      </c>
      <c r="D224" s="51">
        <v>2705082.7</v>
      </c>
      <c r="E224" s="11">
        <v>2316733.29</v>
      </c>
      <c r="F224" s="11"/>
    </row>
    <row r="225" spans="1:6" ht="15.75" x14ac:dyDescent="0.25">
      <c r="A225" s="28" t="s">
        <v>351</v>
      </c>
      <c r="B225" s="29"/>
      <c r="C225" s="30"/>
      <c r="D225" s="66">
        <f>SUM(D224)</f>
        <v>2705082.7</v>
      </c>
      <c r="E225" s="65">
        <f>SUM(E224)</f>
        <v>2316733.29</v>
      </c>
      <c r="F225" s="65">
        <v>0</v>
      </c>
    </row>
    <row r="226" spans="1:6" ht="15.75" x14ac:dyDescent="0.25">
      <c r="A226" s="43" t="s">
        <v>398</v>
      </c>
      <c r="B226" s="44"/>
      <c r="C226" s="44"/>
      <c r="D226" s="44"/>
      <c r="E226" s="44"/>
      <c r="F226" s="45"/>
    </row>
    <row r="227" spans="1:6" ht="47.25" x14ac:dyDescent="0.25">
      <c r="A227" s="11">
        <v>158</v>
      </c>
      <c r="B227" s="13" t="s">
        <v>232</v>
      </c>
      <c r="C227" s="13" t="s">
        <v>233</v>
      </c>
      <c r="D227" s="51"/>
      <c r="E227" s="11">
        <v>1035427.01</v>
      </c>
      <c r="F227" s="11"/>
    </row>
    <row r="228" spans="1:6" ht="63" x14ac:dyDescent="0.25">
      <c r="A228" s="11">
        <v>159</v>
      </c>
      <c r="B228" s="15" t="s">
        <v>234</v>
      </c>
      <c r="C228" s="15" t="s">
        <v>235</v>
      </c>
      <c r="D228" s="54"/>
      <c r="E228" s="16">
        <v>899400</v>
      </c>
      <c r="F228" s="16"/>
    </row>
    <row r="229" spans="1:6" ht="47.25" x14ac:dyDescent="0.25">
      <c r="A229" s="11">
        <v>160</v>
      </c>
      <c r="B229" s="15" t="s">
        <v>270</v>
      </c>
      <c r="C229" s="15" t="s">
        <v>271</v>
      </c>
      <c r="D229" s="54"/>
      <c r="E229" s="16"/>
      <c r="F229" s="71">
        <v>325000</v>
      </c>
    </row>
    <row r="230" spans="1:6" ht="47.25" x14ac:dyDescent="0.25">
      <c r="A230" s="11">
        <v>161</v>
      </c>
      <c r="B230" s="13" t="s">
        <v>280</v>
      </c>
      <c r="C230" s="13" t="s">
        <v>281</v>
      </c>
      <c r="D230" s="51"/>
      <c r="E230" s="11"/>
      <c r="F230" s="52">
        <v>1000000</v>
      </c>
    </row>
    <row r="231" spans="1:6" ht="15.75" x14ac:dyDescent="0.25">
      <c r="A231" s="28" t="s">
        <v>352</v>
      </c>
      <c r="B231" s="29"/>
      <c r="C231" s="30"/>
      <c r="D231" s="61">
        <v>0</v>
      </c>
      <c r="E231" s="62">
        <f>SUM(E227:E228)</f>
        <v>1934827.01</v>
      </c>
      <c r="F231" s="62">
        <f>SUM(F227:F230)</f>
        <v>1325000</v>
      </c>
    </row>
    <row r="232" spans="1:6" ht="15.75" x14ac:dyDescent="0.25">
      <c r="A232" s="43" t="s">
        <v>399</v>
      </c>
      <c r="B232" s="44"/>
      <c r="C232" s="44"/>
      <c r="D232" s="44"/>
      <c r="E232" s="44"/>
      <c r="F232" s="45"/>
    </row>
    <row r="233" spans="1:6" ht="15.75" x14ac:dyDescent="0.25">
      <c r="A233" s="11">
        <v>162</v>
      </c>
      <c r="B233" s="13" t="s">
        <v>65</v>
      </c>
      <c r="C233" s="12" t="s">
        <v>236</v>
      </c>
      <c r="D233" s="11">
        <v>308033.14</v>
      </c>
      <c r="E233" s="11"/>
      <c r="F233" s="11"/>
    </row>
    <row r="234" spans="1:6" ht="31.5" x14ac:dyDescent="0.25">
      <c r="A234" s="11">
        <v>163</v>
      </c>
      <c r="B234" s="12" t="s">
        <v>66</v>
      </c>
      <c r="C234" s="12" t="s">
        <v>328</v>
      </c>
      <c r="D234" s="51">
        <v>1936041.46</v>
      </c>
      <c r="E234" s="11">
        <v>871448.74</v>
      </c>
      <c r="F234" s="11"/>
    </row>
    <row r="235" spans="1:6" ht="15.75" x14ac:dyDescent="0.25">
      <c r="A235" s="11">
        <v>164</v>
      </c>
      <c r="B235" s="13" t="s">
        <v>65</v>
      </c>
      <c r="C235" s="12" t="s">
        <v>236</v>
      </c>
      <c r="D235" s="51"/>
      <c r="E235" s="11">
        <v>35078.53</v>
      </c>
      <c r="F235" s="11"/>
    </row>
    <row r="236" spans="1:6" ht="15.75" x14ac:dyDescent="0.25">
      <c r="A236" s="11">
        <v>165</v>
      </c>
      <c r="B236" s="13" t="s">
        <v>237</v>
      </c>
      <c r="C236" s="13" t="s">
        <v>238</v>
      </c>
      <c r="D236" s="51"/>
      <c r="E236" s="11">
        <v>2455569.4700000002</v>
      </c>
      <c r="F236" s="11"/>
    </row>
    <row r="237" spans="1:6" ht="31.5" x14ac:dyDescent="0.25">
      <c r="A237" s="11">
        <v>166</v>
      </c>
      <c r="B237" s="13" t="s">
        <v>239</v>
      </c>
      <c r="C237" s="13" t="s">
        <v>240</v>
      </c>
      <c r="D237" s="51"/>
      <c r="E237" s="11">
        <v>956205</v>
      </c>
      <c r="F237" s="11"/>
    </row>
    <row r="238" spans="1:6" ht="15.75" x14ac:dyDescent="0.25">
      <c r="A238" s="28" t="s">
        <v>353</v>
      </c>
      <c r="B238" s="29"/>
      <c r="C238" s="30"/>
      <c r="D238" s="66">
        <f>SUM(D233:D237)</f>
        <v>2244074.6</v>
      </c>
      <c r="E238" s="65">
        <f>SUM(E233:E237)</f>
        <v>4318301.74</v>
      </c>
      <c r="F238" s="76">
        <v>0</v>
      </c>
    </row>
    <row r="239" spans="1:6" ht="15.75" x14ac:dyDescent="0.25">
      <c r="A239" s="43" t="s">
        <v>400</v>
      </c>
      <c r="B239" s="44"/>
      <c r="C239" s="44"/>
      <c r="D239" s="44"/>
      <c r="E239" s="44"/>
      <c r="F239" s="45"/>
    </row>
    <row r="240" spans="1:6" ht="47.25" x14ac:dyDescent="0.25">
      <c r="A240" s="21">
        <v>167</v>
      </c>
      <c r="B240" s="13" t="s">
        <v>248</v>
      </c>
      <c r="C240" s="13" t="s">
        <v>249</v>
      </c>
      <c r="D240" s="72"/>
      <c r="E240" s="21"/>
      <c r="F240" s="79">
        <v>6669562.5</v>
      </c>
    </row>
    <row r="241" spans="1:6" ht="15.75" x14ac:dyDescent="0.25">
      <c r="A241" s="28" t="s">
        <v>354</v>
      </c>
      <c r="B241" s="29"/>
      <c r="C241" s="30"/>
      <c r="D241" s="51"/>
      <c r="E241" s="80">
        <f>E240</f>
        <v>0</v>
      </c>
      <c r="F241" s="80">
        <f>F240</f>
        <v>6669562.5</v>
      </c>
    </row>
    <row r="242" spans="1:6" ht="15.75" x14ac:dyDescent="0.25">
      <c r="A242" s="43" t="s">
        <v>401</v>
      </c>
      <c r="B242" s="44"/>
      <c r="C242" s="44"/>
      <c r="D242" s="44"/>
      <c r="E242" s="44"/>
      <c r="F242" s="45"/>
    </row>
    <row r="243" spans="1:6" ht="31.5" x14ac:dyDescent="0.25">
      <c r="A243" s="11">
        <v>168</v>
      </c>
      <c r="B243" s="13" t="s">
        <v>107</v>
      </c>
      <c r="C243" s="13" t="s">
        <v>108</v>
      </c>
      <c r="D243" s="51"/>
      <c r="E243" s="11">
        <v>1657972.1</v>
      </c>
      <c r="F243" s="16"/>
    </row>
    <row r="244" spans="1:6" ht="31.5" x14ac:dyDescent="0.25">
      <c r="A244" s="11">
        <v>169</v>
      </c>
      <c r="B244" s="13" t="s">
        <v>109</v>
      </c>
      <c r="C244" s="13" t="s">
        <v>110</v>
      </c>
      <c r="D244" s="51"/>
      <c r="E244" s="21">
        <v>1666406.2</v>
      </c>
      <c r="F244" s="52">
        <v>4516572.4800000004</v>
      </c>
    </row>
    <row r="245" spans="1:6" ht="15.75" x14ac:dyDescent="0.25">
      <c r="A245" s="28" t="s">
        <v>355</v>
      </c>
      <c r="B245" s="29"/>
      <c r="C245" s="30"/>
      <c r="D245" s="66">
        <v>0</v>
      </c>
      <c r="E245" s="65">
        <f>SUM(E243:E244)</f>
        <v>3324378.3</v>
      </c>
      <c r="F245" s="62">
        <f>F244</f>
        <v>4516572.4800000004</v>
      </c>
    </row>
    <row r="246" spans="1:6" ht="15.75" x14ac:dyDescent="0.25">
      <c r="A246" s="43" t="s">
        <v>402</v>
      </c>
      <c r="B246" s="44"/>
      <c r="C246" s="44"/>
      <c r="D246" s="44"/>
      <c r="E246" s="44"/>
      <c r="F246" s="45"/>
    </row>
    <row r="247" spans="1:6" ht="47.25" x14ac:dyDescent="0.25">
      <c r="A247" s="11">
        <v>170</v>
      </c>
      <c r="B247" s="13" t="s">
        <v>241</v>
      </c>
      <c r="C247" s="13" t="s">
        <v>242</v>
      </c>
      <c r="D247" s="66"/>
      <c r="E247" s="11">
        <v>700000</v>
      </c>
      <c r="F247" s="65"/>
    </row>
    <row r="248" spans="1:6" ht="15.75" x14ac:dyDescent="0.25">
      <c r="A248" s="28" t="s">
        <v>243</v>
      </c>
      <c r="B248" s="29"/>
      <c r="C248" s="30"/>
      <c r="D248" s="66">
        <v>0</v>
      </c>
      <c r="E248" s="65">
        <f>SUM(E247)</f>
        <v>700000</v>
      </c>
      <c r="F248" s="65">
        <v>0</v>
      </c>
    </row>
    <row r="249" spans="1:6" ht="15.75" x14ac:dyDescent="0.25">
      <c r="A249" s="23"/>
      <c r="B249" s="24" t="s">
        <v>2</v>
      </c>
      <c r="C249" s="25"/>
      <c r="D249" s="66">
        <f>D28+D38+D42+D45+D54+D62+D69+D74+D80+D90+D93+D97+D106+D110+D114+D117+D120+D123+D131+D143+D146+D152+D161+D170+D175+D182+D197+D212+D216+D222+D225+D231+D238+D245+D248+D241</f>
        <v>47445452.020000003</v>
      </c>
      <c r="E249" s="65">
        <f>E28+E38+E42+E45+E54+E62+E69+E74+E80+E90+E93+E97+E106+E110+E114+E117+E120+E123+E131+E143+E146+E152+E161+E170+E175+E182+E197+E212+E216+E222+E225+E231+E238+E245+E248+E241</f>
        <v>101721727.55000001</v>
      </c>
      <c r="F249" s="65">
        <f>F28+F38+F42+F45+F54+F62+F69+F74+F80+F93+F97+F106+F110+F114+F117+F120+F123+F131+F143+F146+F152+F161+F170+F175+F182+F197+F212+F222+F225+F231+F238+F245+F248+F241</f>
        <v>125000000</v>
      </c>
    </row>
  </sheetData>
  <mergeCells count="80">
    <mergeCell ref="A213:F213"/>
    <mergeCell ref="A217:F217"/>
    <mergeCell ref="A223:F223"/>
    <mergeCell ref="A226:F226"/>
    <mergeCell ref="A232:F232"/>
    <mergeCell ref="A124:F124"/>
    <mergeCell ref="A132:F132"/>
    <mergeCell ref="A144:F144"/>
    <mergeCell ref="A147:F147"/>
    <mergeCell ref="A153:F153"/>
    <mergeCell ref="A75:F75"/>
    <mergeCell ref="A81:F81"/>
    <mergeCell ref="A91:F91"/>
    <mergeCell ref="A94:F94"/>
    <mergeCell ref="A98:F98"/>
    <mergeCell ref="A55:F55"/>
    <mergeCell ref="A63:F63"/>
    <mergeCell ref="A70:F70"/>
    <mergeCell ref="A45:C45"/>
    <mergeCell ref="A54:C54"/>
    <mergeCell ref="A62:C62"/>
    <mergeCell ref="A69:C69"/>
    <mergeCell ref="A46:F46"/>
    <mergeCell ref="A241:C241"/>
    <mergeCell ref="A245:C245"/>
    <mergeCell ref="A248:C248"/>
    <mergeCell ref="A216:C216"/>
    <mergeCell ref="A222:C222"/>
    <mergeCell ref="A225:C225"/>
    <mergeCell ref="A231:C231"/>
    <mergeCell ref="A238:C238"/>
    <mergeCell ref="A239:F239"/>
    <mergeCell ref="A242:F242"/>
    <mergeCell ref="A246:F246"/>
    <mergeCell ref="A212:C212"/>
    <mergeCell ref="A131:C131"/>
    <mergeCell ref="A143:C143"/>
    <mergeCell ref="A146:C146"/>
    <mergeCell ref="A152:C152"/>
    <mergeCell ref="A161:C161"/>
    <mergeCell ref="A162:F162"/>
    <mergeCell ref="A171:F171"/>
    <mergeCell ref="A176:F176"/>
    <mergeCell ref="A183:F183"/>
    <mergeCell ref="A198:F198"/>
    <mergeCell ref="A170:C170"/>
    <mergeCell ref="A175:C175"/>
    <mergeCell ref="A182:C182"/>
    <mergeCell ref="A197:C197"/>
    <mergeCell ref="A123:C123"/>
    <mergeCell ref="A80:C80"/>
    <mergeCell ref="A90:C90"/>
    <mergeCell ref="A93:C93"/>
    <mergeCell ref="A97:C97"/>
    <mergeCell ref="A106:C106"/>
    <mergeCell ref="A107:F107"/>
    <mergeCell ref="A111:F111"/>
    <mergeCell ref="A115:F115"/>
    <mergeCell ref="A118:F118"/>
    <mergeCell ref="A121:F121"/>
    <mergeCell ref="A110:C110"/>
    <mergeCell ref="A114:C114"/>
    <mergeCell ref="A117:C117"/>
    <mergeCell ref="A120:C120"/>
    <mergeCell ref="F4:F5"/>
    <mergeCell ref="A74:C74"/>
    <mergeCell ref="A1:F1"/>
    <mergeCell ref="A3:A5"/>
    <mergeCell ref="A28:C28"/>
    <mergeCell ref="A38:C38"/>
    <mergeCell ref="A42:C42"/>
    <mergeCell ref="A7:F7"/>
    <mergeCell ref="B3:B5"/>
    <mergeCell ref="C3:C5"/>
    <mergeCell ref="D3:E3"/>
    <mergeCell ref="D4:D5"/>
    <mergeCell ref="E4:E5"/>
    <mergeCell ref="A29:F29"/>
    <mergeCell ref="A39:F39"/>
    <mergeCell ref="A43:F43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2023-2025</vt:lpstr>
      <vt:lpstr>'2023-2025'!Print_Area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Taban, Lilia</cp:lastModifiedBy>
  <cp:lastPrinted>2025-02-28T08:08:56Z</cp:lastPrinted>
  <dcterms:created xsi:type="dcterms:W3CDTF">2021-01-22T07:10:26Z</dcterms:created>
  <dcterms:modified xsi:type="dcterms:W3CDTF">2025-03-17T12:54:18Z</dcterms:modified>
</cp:coreProperties>
</file>