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5" sheetId="1" r:id="rId1"/>
  </sheets>
  <definedNames>
    <definedName name="_xlnm.Print_Area" localSheetId="0">'2025'!$A$1:$J$15</definedName>
  </definedNames>
  <calcPr calcId="162913"/>
</workbook>
</file>

<file path=xl/calcChain.xml><?xml version="1.0" encoding="utf-8"?>
<calcChain xmlns="http://schemas.openxmlformats.org/spreadsheetml/2006/main">
  <c r="G13" i="1" l="1"/>
  <c r="I13" i="1" s="1"/>
  <c r="J13" i="1" s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<sst xmlns="http://schemas.openxmlformats.org/spreadsheetml/2006/main" count="12" uniqueCount="12">
  <si>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</si>
  <si>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</si>
  <si>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</si>
  <si>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</si>
  <si>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</si>
  <si>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</si>
  <si>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</si>
  <si>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</si>
  <si>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cu termen de achitare expirat (arierate) (mil.lei)</t>
  </si>
  <si>
    <t>01.01.2025</t>
  </si>
  <si>
    <t xml:space="preserve">la situația din 31.10.2025 </t>
  </si>
  <si>
    <t>Diferența 31.10.2025 față de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</si>
</sst>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70" zoomScaleNormal="70" zoomScaleSheetLayoutView="70" workbookViewId="0">
      <selection activeCell="F22" sqref="F22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36"/>
      <c r="C2" s="37"/>
      <c r="D2" s="37"/>
      <c r="E2" s="37"/>
      <c r="F2" s="37"/>
      <c r="G2" s="37"/>
      <c r="H2" s="37"/>
      <c r="I2" s="37"/>
      <c r="J2" s="38"/>
    </row>
    <row r="3" spans="1:13" ht="15" customHeight="1" x14ac:dyDescent="0.3">
      <c r="A3" s="1"/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1:13" ht="18.75" customHeight="1" x14ac:dyDescent="0.3">
      <c r="A4" s="1"/>
      <c r="B4" s="39" t="s">
        <v>1</v>
      </c>
      <c r="C4" s="40"/>
      <c r="D4" s="40"/>
      <c r="E4" s="40"/>
      <c r="F4" s="40"/>
      <c r="G4" s="40"/>
      <c r="H4" s="40"/>
      <c r="I4" s="40"/>
      <c r="J4" s="41"/>
    </row>
    <row r="5" spans="1:13" ht="23.25" customHeight="1" thickBot="1" x14ac:dyDescent="0.35">
      <c r="A5" s="1"/>
      <c r="B5" s="42" t="s">
        <v>10</v>
      </c>
      <c r="C5" s="43"/>
      <c r="D5" s="43"/>
      <c r="E5" s="43"/>
      <c r="F5" s="43"/>
      <c r="G5" s="43"/>
      <c r="H5" s="43"/>
      <c r="I5" s="43"/>
      <c r="J5" s="44"/>
    </row>
    <row r="6" spans="1:13" ht="15.75" thickBot="1" x14ac:dyDescent="0.3"/>
    <row r="7" spans="1:13" ht="18.75" customHeight="1" x14ac:dyDescent="0.3">
      <c r="A7" s="2"/>
      <c r="B7" s="36" t="s">
        <v>2</v>
      </c>
      <c r="C7" s="37"/>
      <c r="D7" s="37"/>
      <c r="E7" s="37"/>
      <c r="F7" s="37"/>
      <c r="G7" s="37"/>
      <c r="H7" s="37"/>
      <c r="I7" s="37"/>
      <c r="J7" s="38"/>
    </row>
    <row r="8" spans="1:13" ht="23.25" customHeight="1" thickBot="1" x14ac:dyDescent="0.35">
      <c r="A8" s="2"/>
      <c r="B8" s="33" t="s">
        <v>8</v>
      </c>
      <c r="C8" s="34"/>
      <c r="D8" s="34"/>
      <c r="E8" s="34"/>
      <c r="F8" s="34"/>
      <c r="G8" s="34"/>
      <c r="H8" s="34"/>
      <c r="I8" s="34"/>
      <c r="J8" s="35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19"/>
      <c r="C11" s="20"/>
      <c r="D11" s="21"/>
      <c r="E11" s="25">
        <v>45961</v>
      </c>
      <c r="F11" s="26"/>
      <c r="G11" s="29" t="s">
        <v>9</v>
      </c>
      <c r="H11" s="30"/>
      <c r="I11" s="17" t="s">
        <v>11</v>
      </c>
      <c r="J11" s="17"/>
    </row>
    <row r="12" spans="1:13" ht="23.25" customHeight="1" x14ac:dyDescent="0.3">
      <c r="A12" s="2"/>
      <c r="B12" s="22"/>
      <c r="C12" s="23"/>
      <c r="D12" s="24"/>
      <c r="E12" s="27"/>
      <c r="F12" s="28"/>
      <c r="G12" s="31"/>
      <c r="H12" s="32"/>
      <c r="I12" s="7" t="s">
        <v>3</v>
      </c>
      <c r="J12" s="8" t="s">
        <v>4</v>
      </c>
    </row>
    <row r="13" spans="1:13" ht="35.25" customHeight="1" x14ac:dyDescent="0.3">
      <c r="A13" s="2"/>
      <c r="B13" s="18" t="s">
        <v>5</v>
      </c>
      <c r="C13" s="18"/>
      <c r="D13" s="18"/>
      <c r="E13" s="16">
        <v>51.5</v>
      </c>
      <c r="F13" s="16"/>
      <c r="G13" s="16">
        <f>G14+G15</f>
        <v>62.5</v>
      </c>
      <c r="H13" s="16"/>
      <c r="I13" s="12">
        <f>E13-G13</f>
        <v>-11</v>
      </c>
      <c r="J13" s="9">
        <f>I13/G13*-100</f>
        <v>17.599999999999998</v>
      </c>
    </row>
    <row r="14" spans="1:13" ht="35.25" customHeight="1" x14ac:dyDescent="0.3">
      <c r="A14" s="2"/>
      <c r="B14" s="15" t="s">
        <v>6</v>
      </c>
      <c r="C14" s="15"/>
      <c r="D14" s="15"/>
      <c r="E14" s="16">
        <v>17</v>
      </c>
      <c r="F14" s="16"/>
      <c r="G14" s="16">
        <v>6.6</v>
      </c>
      <c r="H14" s="16"/>
      <c r="I14" s="11">
        <f t="shared" ref="I14:I15" si="0">E14-G14</f>
        <v>10.4</v>
      </c>
      <c r="J14" s="14">
        <f>I14/G14*100</f>
        <v>157.57575757575759</v>
      </c>
    </row>
    <row r="15" spans="1:13" ht="35.25" customHeight="1" x14ac:dyDescent="0.3">
      <c r="A15" s="2"/>
      <c r="B15" s="10" t="s">
        <v>7</v>
      </c>
      <c r="C15" s="10"/>
      <c r="D15" s="10"/>
      <c r="E15" s="16">
        <v>34.5</v>
      </c>
      <c r="F15" s="16"/>
      <c r="G15" s="16">
        <v>55.9</v>
      </c>
      <c r="H15" s="16"/>
      <c r="I15" s="11">
        <f t="shared" si="0"/>
        <v>-21.4</v>
      </c>
      <c r="J15" s="13">
        <f>I15/G15*-100</f>
        <v>38.282647584973169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8:J8"/>
    <mergeCell ref="B2:J2"/>
    <mergeCell ref="B3:J3"/>
    <mergeCell ref="B4:J4"/>
    <mergeCell ref="B5:J5"/>
    <mergeCell ref="B7:J7"/>
    <mergeCell ref="I11:J11"/>
    <mergeCell ref="B13:D13"/>
    <mergeCell ref="E13:F13"/>
    <mergeCell ref="G13:H13"/>
    <mergeCell ref="B11:D12"/>
    <mergeCell ref="E11:F12"/>
    <mergeCell ref="G11:H12"/>
    <mergeCell ref="B14:D14"/>
    <mergeCell ref="E14:F14"/>
    <mergeCell ref="G14:H14"/>
    <mergeCell ref="E15:F15"/>
    <mergeCell ref="G15:H1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2025</vt:lpstr>
      <vt:lpstr>'2025'!Zona_de_imprimat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2025-11-18T09:07:54Z</dcterms:modified>
</cp:coreProperties>
</file>