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definedNames>
    <definedName name="_xlnm.Print_Area" localSheetId="0">'2024'!$A$1:$J$15</definedName>
  </definedNames>
  <calcPr calcId="162913"/>
</workbook>
</file>

<file path=xl/calcChain.xml><?xml version="1.0" encoding="utf-8"?>
<calcChain xmlns="http://schemas.openxmlformats.org/spreadsheetml/2006/main">
  <c r="J14" i="1" l="1"/>
  <c r="J15" i="1"/>
  <c r="J13" i="1"/>
  <c r="I13" i="1"/>
  <c r="E13" i="1" l="1"/>
  <c r="G13" i="1" l="1"/>
  <c r="I15" i="1" l="1"/>
  <c r="I14" i="1" l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<sst xmlns="http://schemas.openxmlformats.org/spreadsheetml/2006/main" count="12" uniqueCount="12">
  <si>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</si>
  <si>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</si>
  <si>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</si>
  <si>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</si>
  <si>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</si>
  <si>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</si>
  <si>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</si>
  <si>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</si>
  <si>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01.01.2024</t>
  </si>
  <si>
    <t>cu termen de achitare expirat (arierate) (mil.lei)</t>
  </si>
  <si>
    <t>Diferența 31.08.2024 față de 01.01.2024</t>
  </si>
  <si>
    <t xml:space="preserve">la situația din 31.08.2024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</si>
</sst>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topLeftCell="A3" zoomScaleNormal="70" zoomScaleSheetLayoutView="100" workbookViewId="0">
      <selection activeCell="J13" sqref="J13:J14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8"/>
      <c r="C2" s="19"/>
      <c r="D2" s="19"/>
      <c r="E2" s="19"/>
      <c r="F2" s="19"/>
      <c r="G2" s="19"/>
      <c r="H2" s="19"/>
      <c r="I2" s="19"/>
      <c r="J2" s="20"/>
    </row>
    <row r="3" spans="1:13" ht="15" customHeight="1" x14ac:dyDescent="0.3">
      <c r="A3" s="1"/>
      <c r="B3" s="21" t="s">
        <v>0</v>
      </c>
      <c r="C3" s="22"/>
      <c r="D3" s="22"/>
      <c r="E3" s="22"/>
      <c r="F3" s="22"/>
      <c r="G3" s="22"/>
      <c r="H3" s="22"/>
      <c r="I3" s="22"/>
      <c r="J3" s="23"/>
    </row>
    <row r="4" spans="1:13" ht="18.75" customHeight="1" x14ac:dyDescent="0.3">
      <c r="A4" s="1"/>
      <c r="B4" s="21" t="s">
        <v>1</v>
      </c>
      <c r="C4" s="22"/>
      <c r="D4" s="22"/>
      <c r="E4" s="22"/>
      <c r="F4" s="22"/>
      <c r="G4" s="22"/>
      <c r="H4" s="22"/>
      <c r="I4" s="22"/>
      <c r="J4" s="23"/>
    </row>
    <row r="5" spans="1:13" ht="23.25" customHeight="1" thickBot="1" x14ac:dyDescent="0.35">
      <c r="A5" s="1"/>
      <c r="B5" s="24" t="s">
        <v>11</v>
      </c>
      <c r="C5" s="25"/>
      <c r="D5" s="25"/>
      <c r="E5" s="25"/>
      <c r="F5" s="25"/>
      <c r="G5" s="25"/>
      <c r="H5" s="25"/>
      <c r="I5" s="25"/>
      <c r="J5" s="26"/>
    </row>
    <row r="6" spans="1:13" ht="15.75" thickBot="1" x14ac:dyDescent="0.3"/>
    <row r="7" spans="1:13" ht="18.75" customHeight="1" x14ac:dyDescent="0.3">
      <c r="A7" s="2"/>
      <c r="B7" s="18" t="s">
        <v>2</v>
      </c>
      <c r="C7" s="19"/>
      <c r="D7" s="19"/>
      <c r="E7" s="19"/>
      <c r="F7" s="19"/>
      <c r="G7" s="19"/>
      <c r="H7" s="19"/>
      <c r="I7" s="19"/>
      <c r="J7" s="20"/>
    </row>
    <row r="8" spans="1:13" ht="23.25" customHeight="1" thickBot="1" x14ac:dyDescent="0.35">
      <c r="A8" s="2"/>
      <c r="B8" s="15" t="s">
        <v>9</v>
      </c>
      <c r="C8" s="16"/>
      <c r="D8" s="16"/>
      <c r="E8" s="16"/>
      <c r="F8" s="16"/>
      <c r="G8" s="16"/>
      <c r="H8" s="16"/>
      <c r="I8" s="16"/>
      <c r="J8" s="17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30"/>
      <c r="C11" s="31"/>
      <c r="D11" s="32"/>
      <c r="E11" s="36">
        <v>45535</v>
      </c>
      <c r="F11" s="37"/>
      <c r="G11" s="40" t="s">
        <v>8</v>
      </c>
      <c r="H11" s="41"/>
      <c r="I11" s="27" t="s">
        <v>10</v>
      </c>
      <c r="J11" s="27"/>
    </row>
    <row r="12" spans="1:13" ht="23.25" customHeight="1" x14ac:dyDescent="0.3">
      <c r="A12" s="2"/>
      <c r="B12" s="33"/>
      <c r="C12" s="34"/>
      <c r="D12" s="35"/>
      <c r="E12" s="38"/>
      <c r="F12" s="39"/>
      <c r="G12" s="42"/>
      <c r="H12" s="43"/>
      <c r="I12" s="7" t="s">
        <v>3</v>
      </c>
      <c r="J12" s="8" t="s">
        <v>4</v>
      </c>
    </row>
    <row r="13" spans="1:13" ht="35.25" customHeight="1" x14ac:dyDescent="0.3">
      <c r="A13" s="2"/>
      <c r="B13" s="28" t="s">
        <v>5</v>
      </c>
      <c r="C13" s="28"/>
      <c r="D13" s="28"/>
      <c r="E13" s="29">
        <f>E14+E15</f>
        <v>92</v>
      </c>
      <c r="F13" s="29"/>
      <c r="G13" s="29">
        <f>G14+G15</f>
        <v>73.2</v>
      </c>
      <c r="H13" s="29"/>
      <c r="I13" s="12">
        <f>E13-G13</f>
        <v>18.799999999999997</v>
      </c>
      <c r="J13" s="9">
        <f>I13/G13*100</f>
        <v>25.683060109289613</v>
      </c>
    </row>
    <row r="14" spans="1:13" ht="35.25" customHeight="1" x14ac:dyDescent="0.3">
      <c r="A14" s="2"/>
      <c r="B14" s="44" t="s">
        <v>6</v>
      </c>
      <c r="C14" s="44"/>
      <c r="D14" s="44"/>
      <c r="E14" s="29">
        <v>22.6</v>
      </c>
      <c r="F14" s="29"/>
      <c r="G14" s="29">
        <v>8.1999999999999993</v>
      </c>
      <c r="H14" s="29"/>
      <c r="I14" s="11">
        <f t="shared" ref="I13:I15" si="0">E14-G14</f>
        <v>14.400000000000002</v>
      </c>
      <c r="J14" s="14">
        <f>I14/G14*100</f>
        <v>175.60975609756102</v>
      </c>
    </row>
    <row r="15" spans="1:13" ht="35.25" customHeight="1" x14ac:dyDescent="0.3">
      <c r="A15" s="2"/>
      <c r="B15" s="10" t="s">
        <v>7</v>
      </c>
      <c r="C15" s="10"/>
      <c r="D15" s="10"/>
      <c r="E15" s="29">
        <v>69.400000000000006</v>
      </c>
      <c r="F15" s="29"/>
      <c r="G15" s="29">
        <v>65</v>
      </c>
      <c r="H15" s="29"/>
      <c r="I15" s="11">
        <f t="shared" si="0"/>
        <v>4.4000000000000057</v>
      </c>
      <c r="J15" s="13">
        <f>I15/G15*100</f>
        <v>6.7692307692307772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2024</vt:lpstr>
      <vt:lpstr>'2024'!Zona_de_imprimat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2024-09-23T10:05:36Z</dcterms:modified>
</cp:coreProperties>
</file>