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ilia.taban\desktop\Desktop\documente\EXECUTAREA\executarea 2025\fonduri\"/>
    </mc:Choice>
  </mc:AlternateContent>
  <bookViews>
    <workbookView xWindow="0" yWindow="0" windowWidth="28800" windowHeight="12180"/>
  </bookViews>
  <sheets>
    <sheet name="Proiecte finanțate din FEE" sheetId="2" r:id="rId1"/>
  </sheets>
  <definedNames>
    <definedName name="_xlnm._FilterDatabase" localSheetId="0" hidden="1">'Proiecte finanțate din FEE'!$B$4:$P$5</definedName>
    <definedName name="_xlnm.Print_Area" localSheetId="0">'Proiecte finanțate din FEE'!$B$1:$I$145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2" l="1"/>
  <c r="H17" i="2"/>
  <c r="I17" i="2"/>
  <c r="H70" i="2" l="1"/>
  <c r="I70" i="2"/>
  <c r="G70" i="2"/>
  <c r="I61" i="2"/>
  <c r="H61" i="2"/>
  <c r="G61" i="2"/>
  <c r="H31" i="2" l="1"/>
  <c r="I11" i="2" l="1"/>
  <c r="I20" i="2"/>
  <c r="I31" i="2"/>
  <c r="I36" i="2"/>
  <c r="I41" i="2"/>
  <c r="I46" i="2"/>
  <c r="I52" i="2"/>
  <c r="I64" i="2"/>
  <c r="I76" i="2"/>
  <c r="I83" i="2"/>
  <c r="I91" i="2"/>
  <c r="I98" i="2"/>
  <c r="I102" i="2"/>
  <c r="I105" i="2"/>
  <c r="I108" i="2"/>
  <c r="I112" i="2"/>
  <c r="I116" i="2"/>
  <c r="I120" i="2"/>
  <c r="I123" i="2"/>
  <c r="I126" i="2"/>
  <c r="I130" i="2"/>
  <c r="I133" i="2"/>
  <c r="I136" i="2"/>
  <c r="I140" i="2"/>
  <c r="I143" i="2"/>
  <c r="G140" i="2"/>
  <c r="I144" i="2" l="1"/>
  <c r="H143" i="2"/>
  <c r="G143" i="2"/>
  <c r="H140" i="2"/>
  <c r="H136" i="2"/>
  <c r="G136" i="2"/>
  <c r="H133" i="2"/>
  <c r="G133" i="2"/>
  <c r="H130" i="2"/>
  <c r="G130" i="2"/>
  <c r="H126" i="2"/>
  <c r="G126" i="2"/>
  <c r="H123" i="2"/>
  <c r="G123" i="2"/>
  <c r="H120" i="2"/>
  <c r="G120" i="2"/>
  <c r="H116" i="2"/>
  <c r="G116" i="2"/>
  <c r="H112" i="2"/>
  <c r="G112" i="2"/>
  <c r="H108" i="2"/>
  <c r="G108" i="2"/>
  <c r="H105" i="2"/>
  <c r="G105" i="2"/>
  <c r="H102" i="2"/>
  <c r="G102" i="2"/>
  <c r="H98" i="2"/>
  <c r="G98" i="2"/>
  <c r="H91" i="2"/>
  <c r="G91" i="2"/>
  <c r="H83" i="2"/>
  <c r="G83" i="2"/>
  <c r="H76" i="2"/>
  <c r="G76" i="2"/>
  <c r="H64" i="2"/>
  <c r="G64" i="2"/>
  <c r="H52" i="2"/>
  <c r="G52" i="2"/>
  <c r="H46" i="2"/>
  <c r="G46" i="2"/>
  <c r="H41" i="2"/>
  <c r="G41" i="2"/>
  <c r="H36" i="2"/>
  <c r="G36" i="2"/>
  <c r="G31" i="2"/>
  <c r="H20" i="2"/>
  <c r="G20" i="2"/>
  <c r="H11" i="2"/>
  <c r="G11" i="2"/>
  <c r="H144" i="2" l="1"/>
  <c r="G144" i="2"/>
</calcChain>
</file>

<file path=xl/sharedStrings.xml><?xml version="1.0" encoding="utf-8"?>
<sst xmlns="http://schemas.openxmlformats.org/spreadsheetml/2006/main" count="226" uniqueCount="198">
  <si>
    <t>Nr.</t>
  </si>
  <si>
    <t>Beneficiar</t>
  </si>
  <si>
    <t xml:space="preserve">Total </t>
  </si>
  <si>
    <t>Total</t>
  </si>
  <si>
    <t>Denumirea proiectului/activităților</t>
  </si>
  <si>
    <t>Raionul/autoritatatea bugetară Cahul</t>
  </si>
  <si>
    <t>Implementarea măsurilor în domeniul eficienței energetice în cadrul clădirii IMSP SR Cahul</t>
  </si>
  <si>
    <t>IMSP Spitalul Raional or. Cahul</t>
  </si>
  <si>
    <t>Lucrări de eficientizare a consumului de energie la IP Gimnaziul „George Coșbuc” din s. Andrușul de Jos, r-nul Cahul</t>
  </si>
  <si>
    <t>Gimnaziul „George Coșbuc” s.Andrușul de Jos</t>
  </si>
  <si>
    <t>IP Gimnaziul „Ion Creangă” din s. Borceag, r-nul Cahul</t>
  </si>
  <si>
    <t>IP Gimnaziul ”Ion Creangă”, s. Borceag, r-nul Cahul</t>
  </si>
  <si>
    <t>Raionul/ autoritatea bugetară Ceadîr-Lunga</t>
  </si>
  <si>
    <t>Eficientizarea consumului de energie la IP LT din s. Tomai, r-nul Ceadîr-Lunga, UTA Găgăuzia</t>
  </si>
  <si>
    <t>Liceul Teoretic s. Tomai</t>
  </si>
  <si>
    <t>Lucrări de schimbare a ușilor și ferestrelor exterioare, izolare termică a pereților exteriori în Grădinița de copii nr. 3, s. Baurci</t>
  </si>
  <si>
    <t>Primăria s.Baurci</t>
  </si>
  <si>
    <t>Reabilitarea termică a Grădiniței de copii „Teremoc” din s. Tomai, r-nul Ceadîr-Lunga, UTA Găgăuzia</t>
  </si>
  <si>
    <t>Primăria s. Tomai</t>
  </si>
  <si>
    <t>Raionul/ autoritatea bugetară Florești</t>
  </si>
  <si>
    <t>Renovarea clădirii IP Gimnaziului Cunicea, din s. Cunicea, r-nul Florești</t>
  </si>
  <si>
    <t>Primăria s. Cunicea</t>
  </si>
  <si>
    <t>Raionul/ autoritatea bugetară Chișinău</t>
  </si>
  <si>
    <t>Reabilitarea energetică a clădirii Instituției preșcolare Creșa-Grădiniță nr. 214 „Andrieș” din s. Dobrogea, mun. Chișinău</t>
  </si>
  <si>
    <t>Primăria or. Sîngera</t>
  </si>
  <si>
    <t>Reabilitarea termică a Spitalului Clinic Central Stația Chișinău, filiala Î.S. „Calea Ferată din Moldova”</t>
  </si>
  <si>
    <t>Lucrări de reabilitare energetică la clădirea IP  LT „Gaudeamus” din or. Chișinău</t>
  </si>
  <si>
    <t>Liceul Teoretic „Gaudeamus” or. Chișinău</t>
  </si>
  <si>
    <t>Implementarea măsurilor de Eficiență Energetică la Colegiul de construcții din Chișinău</t>
  </si>
  <si>
    <t>IP Centrul de Excelență în Construcții din or. Chișinău</t>
  </si>
  <si>
    <t>Reabilitarea termică a Grădiniței de copii nr. 2 din com. Bubuieci, mun. Chișinău</t>
  </si>
  <si>
    <t>Primăria com. Bubuieci</t>
  </si>
  <si>
    <t>IMSP Institutul de Neurologie și Neurochirurgie</t>
  </si>
  <si>
    <t>Lucrări de eficientizare a consumului de energie la IMSP AMT Ciocana</t>
  </si>
  <si>
    <t>IMSP AMT Ciocana</t>
  </si>
  <si>
    <t>Reabilitarea termică a IP LT „Hyperion”, or. Durlești, mun. Chișinău</t>
  </si>
  <si>
    <t>Primăria or. Durlești, mun. Chișinău</t>
  </si>
  <si>
    <t>Implementarea măsurilor în domeniul eficienței energetice în cadrul IMSP Spitalul Clinic Municipal de Copii nr. 1</t>
  </si>
  <si>
    <t>IMSP Spitalul Clinic Municipal de Copii nr.1</t>
  </si>
  <si>
    <t>Raionul/ autoritatea bugetară Comrat</t>
  </si>
  <si>
    <t>Lucrări de eficientizare a consumului de energie la clădirea Grădiniței de copii nr. 2 „Svetleacioc” din s. Chirsova, mun. Comrat</t>
  </si>
  <si>
    <t>Primăria s. Chirsova, mun. Comrat, UTA Gagauzia</t>
  </si>
  <si>
    <t>Reabilitarea termică la clădirea căminului studențesc Universității de stat din Comrat</t>
  </si>
  <si>
    <t>Universitatea de Stat din Comrat</t>
  </si>
  <si>
    <t>Reabilitarea termică a IP LT „Mihai Eminescu”, mun. Comrat</t>
  </si>
  <si>
    <t>Liceul Teoretic „Mihai Eminescu”</t>
  </si>
  <si>
    <t>Raionul/ autoritatea bugetară Telenești</t>
  </si>
  <si>
    <t>Implementarea măsurilor în domeniul eficienței energetice în cadrul Gimnaziul-grădiniță din s. Bogzești, r-nul Telenești</t>
  </si>
  <si>
    <t>Primăria s. Bogzești, r-nul Telenești</t>
  </si>
  <si>
    <t>Lucrări de eficientizare a consumului de energie la Grădinița de copii „Făt-Frumos”</t>
  </si>
  <si>
    <t>Primăria s.Chițcanii Vechi</t>
  </si>
  <si>
    <t>Raionul/ autoritatea bugetară Anenii Noi</t>
  </si>
  <si>
    <t>Reabilitarea termică la Grădinița de copii din s. Ciobanovca, r-nul Anenii Noi</t>
  </si>
  <si>
    <t>Primăria s. Ciobanovca</t>
  </si>
  <si>
    <t>Reabilitarea termică la clădirea IP Gimnaziul și Grădinița de copii din s. Telița, r-nul Anenii Noi</t>
  </si>
  <si>
    <t>Primăria s. Telița, r-nul Anenii Noi</t>
  </si>
  <si>
    <t>Reabilitarea termică a grădiniței de copii „Scufița Roșie” din s. Speia, r-nul Anenii Noi</t>
  </si>
  <si>
    <t>Primăria s. Speia</t>
  </si>
  <si>
    <t>Raionul/ autoritatea bugetară Călărași</t>
  </si>
  <si>
    <t>Reabilitarea energetică a clădirii IMSP SR Călărași</t>
  </si>
  <si>
    <t>IMSP Spitalul Raional Călărași</t>
  </si>
  <si>
    <t>Implementarea măsurilor de Eficiență Energetică în cadrul Sistemului de Iluminat Public din or. Călărași, r-nul Călărași</t>
  </si>
  <si>
    <t>Primăria or. Călărași, r-nul Călărași</t>
  </si>
  <si>
    <t>Reabilitarea energetică a clădirii Grădiniței de copii „Lăstărel”, or. Călărași, r-nul Călărași</t>
  </si>
  <si>
    <t>Primăria or.Călărași, r-nul Călărași</t>
  </si>
  <si>
    <t>Reabilitarea termică a grădiniței de copii din s. Sadova, r-nul Călărași</t>
  </si>
  <si>
    <t>Primăria s. Sadova</t>
  </si>
  <si>
    <t>Raionul/ autoritatea bugetară Criuleni</t>
  </si>
  <si>
    <t>Reabilitarea termică a IP LT Cimișeni, din s. Cimișeni, r-nul Criuleni</t>
  </si>
  <si>
    <t>Gimnaziul„Regele Mihai I” s. Cimișeni</t>
  </si>
  <si>
    <t>Implementarea măsurilor în domeniul eficienței energetice în cadrul IP Gimnaziului Izbiște, din s. Izbiște, r-nul Criuleni</t>
  </si>
  <si>
    <t>Gimnaziul s. Izbiște</t>
  </si>
  <si>
    <t>Reabilitarea termică a clădirii IP LT „Boris Dînga” din or. Criuleni</t>
  </si>
  <si>
    <t>LT „Boris Dînga” or.Criuleni</t>
  </si>
  <si>
    <t>Lucrări de eficientizare a consumului de energie la IP LT „Ion Sîrbu” din s. Mașcăuți, r-nul Criuleni</t>
  </si>
  <si>
    <t>LT „Ion Sîrbu” s.Mașcăuți</t>
  </si>
  <si>
    <t>Reabilitarea termică a clădirii IP LT „Nicolae Donici”, s. Dubăsarii Vechi, r-nul Criuleni</t>
  </si>
  <si>
    <t>LT ”Nicolae Donici” s.Dubăsarii Vechi</t>
  </si>
  <si>
    <t>Reabilitarea termică a IP LT „Mihai Stratulat” din s. Boșcana, r-nul Criuleni</t>
  </si>
  <si>
    <t>Liceul Teoretic „Mihai Stratulat” s. Boșcana</t>
  </si>
  <si>
    <t>Raionul/ autoritatea bugetară Glodeni</t>
  </si>
  <si>
    <t>Reabilitarea energetică a clădirii Blocului B al IMSP SR Glodeni</t>
  </si>
  <si>
    <t>IMSP Spitalul Raional Glodeni</t>
  </si>
  <si>
    <t>Raionul/ autoritatea bugetară Hîncești</t>
  </si>
  <si>
    <t>Reabilitarea termică a edificiului IP LT „Mihai Eminescu” din or. Hîncești</t>
  </si>
  <si>
    <t>LT „Mihai Eminescu” or.Hîncești</t>
  </si>
  <si>
    <t>Lucrări de eficientizare a consumului de energie la IP Gimnaziul Nemțeni din s. Nemțeni, r-nul Hîncești</t>
  </si>
  <si>
    <t>Gimnaziul s. Nemțeni</t>
  </si>
  <si>
    <t>Implementarea măsurilor de Eficiență Energetică în cadrul Sistemului de Iluminat Public din com. Crasnoarmeiscoe, r-nul Hîncești</t>
  </si>
  <si>
    <t>Primăria com. Crasnoarmeiscoe, r-nul Hîncești</t>
  </si>
  <si>
    <t>Raionul/ autoritatea bugetară Ialoveni</t>
  </si>
  <si>
    <t>Implementarea măsurilor în domeniul eficienței energetice în cadrul IMSP SR Ialoveni</t>
  </si>
  <si>
    <t>IMSP Spitalul Raional Ialoveni</t>
  </si>
  <si>
    <t>Implementarea măsurilor de Eficiență Energetică în cadrul Sistemului de Iluminat Public din com. Răzeni, r-nul Ialoveni</t>
  </si>
  <si>
    <t>Primăria com. Răzeni, r-nul Ialoveni</t>
  </si>
  <si>
    <t>Implementarea măsurilor de Eficiență Energetică în cadrul Sistemului de Iluminat Public din or. Ialoveni, r-nul Ialoveni</t>
  </si>
  <si>
    <t>Primăria or. Ialoveni, r-nul Ialoveni</t>
  </si>
  <si>
    <t>Lucrări de eficientizare a consumului de energie la clădirea Grădiniței de copii „Ghiocel” din s. Țîpala, r-nul Ialoveni</t>
  </si>
  <si>
    <t>Primăria com. Țipala</t>
  </si>
  <si>
    <t>Raionul/ autoritatea bugetară Nisporeni</t>
  </si>
  <si>
    <t>Implementarea măsurilor de Eficiență Energetică în cadrul Sistemului de Iluminat Public din or. Nisporeni, r-nul Nisporeni</t>
  </si>
  <si>
    <t>Primăria or. Nisporeni, r-nul Nisporeni</t>
  </si>
  <si>
    <t>Reabilitarea termică a clădirii IP LT „Prometeu”, s. Grozești, r-nul Nisporeni</t>
  </si>
  <si>
    <t>Liceul Teoretic „Prometeu”, s. Grozești</t>
  </si>
  <si>
    <t>Reabilitarea termică a IP LT „Prometeu”, s. Grozești, r-nul Nisporeni</t>
  </si>
  <si>
    <t>LT „Prometeu” s.Grozești</t>
  </si>
  <si>
    <t>Implementarea măsurilor de eficiență energetică în cadrul IP LT Seliște din s. Seliște, r-nul Nisporeni</t>
  </si>
  <si>
    <t>Liceul Teoretic s. Seliște</t>
  </si>
  <si>
    <t>Raionul/ autoritatea bugetară Sîngerei</t>
  </si>
  <si>
    <t>Reabilitarea energetică a clădirii Grădinița de copii din s. Ciuciuieni, r-nul Sîngerei</t>
  </si>
  <si>
    <t>Primăria com. Ciuciuieni, r-nul Sîngerei</t>
  </si>
  <si>
    <t>Implementarea măsurilor în domeniul eficienței energetice în cadrul IP Gimnaziul „Gigore Vieru” din s. Heciul Nou, r-nul Sîngerei</t>
  </si>
  <si>
    <t>Gimnaziul „Grigore Vieru” s. Heciul Nou</t>
  </si>
  <si>
    <t>Primăria s. Olișcani, r-nul Șoldănești</t>
  </si>
  <si>
    <t>Reabilitarea termică a Grădiniței de copii „Romanița” din s. Rădoaia, r-nul Sîngerei</t>
  </si>
  <si>
    <t>Primăria s. Rădoaia</t>
  </si>
  <si>
    <t>Reabilitarea energetică a clădirii Grădiniței de copii „Licurici” din s. Dumbrăvița, r-nul Sîngerei</t>
  </si>
  <si>
    <t>Primăria s. Dumbrăvița, r-nul Sîngerei</t>
  </si>
  <si>
    <t>Reabilitarea termică a clădirii Primăriei com. Pepeni</t>
  </si>
  <si>
    <t>Primăria s.Pepeni</t>
  </si>
  <si>
    <t>Implementarea măsurilor de Eficiență Energetică în cadrul Sitemului de Iluminat Public din or. Sîngerei, r-nul Sîngerei</t>
  </si>
  <si>
    <t>Primăria or. Sîngerei, r-nul Sîngerei</t>
  </si>
  <si>
    <t>Raionul/ autoritatea bugetară Șoldănești</t>
  </si>
  <si>
    <t>Implementarea măsurilor în domeniul eficienței energetice în cadrul clădirii Grădiniței-creșă „Andrieș”, or. Șoldănești, r-nul Șoldănești</t>
  </si>
  <si>
    <t>Primăria or. Șoldănești</t>
  </si>
  <si>
    <t>Implementarea măsurilor de Eficiență Energetică în cadrul Sistemului de Iluminat Public din s. Rogojeni, r-nul Șoldănești</t>
  </si>
  <si>
    <t>Primăria s. Rogojeni, r-nul Șoldănești</t>
  </si>
  <si>
    <t>Reabilitarea termică a IP LT Răspopeni din s. Răspopeni, r-nul Șoldănești</t>
  </si>
  <si>
    <t>Pimăria s.Răspopeni</t>
  </si>
  <si>
    <t>Lucrări de eficientizare a consumului de energie la clădirea IMSP SR Șoldănești</t>
  </si>
  <si>
    <t>IMSP Spitalul Raional Șoldănești</t>
  </si>
  <si>
    <t>Implementarea măsurilor de Eficiență Energetică în cadrul Sistemului de Iluminat Public din Olișcani, r-nul Șoldănești</t>
  </si>
  <si>
    <t>Raionul/ autoritatea bugetară Dubăsari</t>
  </si>
  <si>
    <t>Eficientizarea consumului de energie la IP LT Holercani</t>
  </si>
  <si>
    <t>Liceul Teoretic s. Holercani</t>
  </si>
  <si>
    <t>Raionul/ autoritatea bugetară Rîșcani</t>
  </si>
  <si>
    <t>Implementarea măsurilor în domeniul eficienței energetice în cadrul clădirii IP LT „Dimitrie Cantemir” din or. Rîșcani, r-nul Rîșcani</t>
  </si>
  <si>
    <t>Liceul Teoretic „Dimitrie Cantemir” or. Rîșcani</t>
  </si>
  <si>
    <t>Raionul/ autoritatea bugetară Strășeni</t>
  </si>
  <si>
    <t>Implementarea măsurilor de Eficiență Energetică în cadrul Sitemului de Iluminat Public com. Greblești, r-nul Strășeni</t>
  </si>
  <si>
    <t>Primăria com. Greblești, r-nul Strășeni</t>
  </si>
  <si>
    <t>Raionul/ autoritatea bugetară Taraclia</t>
  </si>
  <si>
    <t>Reabilitarea termică a blocului căminului studențesc al Universității de Stat „Gr. Țamblac” din Taraclia</t>
  </si>
  <si>
    <t>Universitatea de Stat „Grigore Țamblac” or.Taraclia</t>
  </si>
  <si>
    <t>Reabilitarea termică a grădiniței de copii „Ruceioc” din s. Novosiolovca, r-nul Taraclia</t>
  </si>
  <si>
    <t>Primăria s. Novosiolovca</t>
  </si>
  <si>
    <t>Raionul/ autoritatea bugetară Ungheni</t>
  </si>
  <si>
    <t>Reabilitarea termică a clădirii Căminul Cultural din s. Semeni, com. Zagarancea, r-nul Ungheni</t>
  </si>
  <si>
    <t>Primăria com. Zagarancea, r-nul Ungheni</t>
  </si>
  <si>
    <t>IMSP SR Ungheni</t>
  </si>
  <si>
    <t>IMSP Spitalul Raional Ungheni</t>
  </si>
  <si>
    <t>Raionul/ autoritatea bugetară Fălești</t>
  </si>
  <si>
    <t>Implementarea măsurilor de Eficiență Energetică în cadrul Sistemului de Iluminat Public com. Risipeni, r-nul Fălești</t>
  </si>
  <si>
    <t>Primăria com. Risipeni, r-nul Fălești</t>
  </si>
  <si>
    <t>Implementarea măsurilor în domeniul eficienței energetice la clădirea IP Gimnaziul Bocani, din s. Bocani, r-nul Fălești</t>
  </si>
  <si>
    <t>Gimnaziul s. Bocani, r-nul Fălești</t>
  </si>
  <si>
    <t>Raionul/ autoritatea bugetară Ștefan-Vodă</t>
  </si>
  <si>
    <t>Reabilitarea termică a clădirii Grădiniței-creșă „Andrieș” din s. Carahasani</t>
  </si>
  <si>
    <t>Primăria s.Carahasani</t>
  </si>
  <si>
    <t>Raionul/ autoritatea bugetară Orhei</t>
  </si>
  <si>
    <t>Reabilitarea termică a IP Gimnaziului din s. Furceni, r-nul Orhei</t>
  </si>
  <si>
    <t>Primăria com. Ivancea</t>
  </si>
  <si>
    <t>Raionul/ autoritatea bugetară Rezina</t>
  </si>
  <si>
    <t>Reabilitarea termică a grădiniței de copii din s. Ignăței, r-nul Rezina</t>
  </si>
  <si>
    <t>Primăria s. Ignăței</t>
  </si>
  <si>
    <t>Raionul/ autoritatea bugetară Soroca</t>
  </si>
  <si>
    <t>Lucrări de eficientizare a consumului de energie la IP LT „Constantin Stere” din or. Soroca</t>
  </si>
  <si>
    <t>Liceul Teoretic „Constantin Stere”, or. Soroca</t>
  </si>
  <si>
    <t>Raionul/ autoritatea bugetară Ocnița</t>
  </si>
  <si>
    <t>Implementarea măsurilor de eficiență energetică în cadrul Gimnaziului „Petru Zadnipru” din s. Sauca, r-nul Ocnița</t>
  </si>
  <si>
    <t>Raionul/ autoritatea bugetară Edineț</t>
  </si>
  <si>
    <t>Reabilitarea energetică a clădirii IP Gimnaziul „Mircea Bologa” din s. Parcova, r-nul Edineț</t>
  </si>
  <si>
    <t>Primaria  s. Parcova</t>
  </si>
  <si>
    <t>Implementarea măsurilor în domeniul eficienței energetice în cadrul IMSP SR Edineț</t>
  </si>
  <si>
    <t>IMSP Spitalul Raional Edineț</t>
  </si>
  <si>
    <t>Total general</t>
  </si>
  <si>
    <t>Implementarea măsurilor de eficiență energetică în cadrul Sistemului de Iluminat Public în Parcul Central din or. Nisporeni, r-nul Nsporeni</t>
  </si>
  <si>
    <t>Lucrări de eficientizare a consumului de energie la clădirea IP Gimnaziul „Anatol Codru” din s. Molovata Nouă, r-nul Dubăsari</t>
  </si>
  <si>
    <t>IP Gimnaziul ”Anatol Codru”, com. Molovata Nouă</t>
  </si>
  <si>
    <t>Raionul/ autoritatea bugetară Drochia</t>
  </si>
  <si>
    <t>Implementarea măsurilor în domeniul eficienței energetice în cadrul clădirii IP Gimnaziul Hăsnășenii Mari din s. Hăsnășenii Mari, r-nul Drochia</t>
  </si>
  <si>
    <t>Gimnaziul s. Hăsnășenii Mari</t>
  </si>
  <si>
    <t>IMSP Spitalul Clinic al Ministerului Sănătății</t>
  </si>
  <si>
    <t>Lucrări de eficientizare a consumului de energie la IP Gimnaziul Inești, r-nul Telenești</t>
  </si>
  <si>
    <t>Gimnaziul s. Inești, r-nul Telenești</t>
  </si>
  <si>
    <t>Reabilitarea termică a IP Gimnaziului din s. Saharna Nouă, r-nul Rezina</t>
  </si>
  <si>
    <t>Primăria com. Saharna – Nouă, r-nul Rezina</t>
  </si>
  <si>
    <t>Executat</t>
  </si>
  <si>
    <t>Aprobat</t>
  </si>
  <si>
    <t>Reabilitarea termică a IMSP „SR Criuleni”</t>
  </si>
  <si>
    <t>IMSP Spitalul Raional or. Criuleni</t>
  </si>
  <si>
    <t>Reabilitarea energetică a clădirii Grădiniței de copii nr. 3 din or. Hîncești, r-nul Hîncești</t>
  </si>
  <si>
    <t>Primăria or. Hîncești</t>
  </si>
  <si>
    <t>Implementarea măsurilor de eficiență energetică la IP LT din s. Congaz, r-nul Comrat, UTA Găgăuzia</t>
  </si>
  <si>
    <t>Liceul Teoretic s. Congaz</t>
  </si>
  <si>
    <t>Proiecte/măsuri finanțate din Fondul pentru Eficiență Energetică pe anii 2023-2025</t>
  </si>
  <si>
    <t>Gimnaziul ,,Petru Zadnipru” , s. Sauca</t>
  </si>
  <si>
    <t>(mii lei)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</si>
</sst>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0.0,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4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0" fillId="0" borderId="0" xfId="0" applyNumberFormat="1"/>
    <xf numFmtId="165" fontId="2" fillId="0" borderId="0" xfId="1" applyNumberFormat="1" applyFont="1" applyAlignment="1">
      <alignment horizontal="center"/>
    </xf>
    <xf numFmtId="165" fontId="3" fillId="0" borderId="0" xfId="0" applyNumberFormat="1" applyFont="1"/>
    <xf numFmtId="165" fontId="2" fillId="0" borderId="0" xfId="0" applyNumberFormat="1" applyFont="1" applyAlignment="1">
      <alignment horizontal="right"/>
    </xf>
    <xf numFmtId="165" fontId="3" fillId="3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2" fillId="0" borderId="1" xfId="2" applyNumberFormat="1" applyFont="1" applyBorder="1" applyAlignment="1">
      <alignment horizontal="center" vertical="center"/>
    </xf>
    <xf numFmtId="165" fontId="3" fillId="2" borderId="1" xfId="2" applyNumberFormat="1" applyFont="1" applyFill="1" applyBorder="1" applyAlignment="1">
      <alignment horizontal="center" vertical="center"/>
    </xf>
    <xf numFmtId="165" fontId="3" fillId="0" borderId="1" xfId="2" applyNumberFormat="1" applyFont="1" applyBorder="1" applyAlignment="1">
      <alignment horizontal="center" vertical="center"/>
    </xf>
    <xf numFmtId="165" fontId="2" fillId="0" borderId="1" xfId="2" applyNumberFormat="1" applyFont="1" applyFill="1" applyBorder="1" applyAlignment="1">
      <alignment horizontal="center" vertical="center"/>
    </xf>
    <xf numFmtId="165" fontId="3" fillId="5" borderId="1" xfId="2" applyNumberFormat="1" applyFont="1" applyFill="1" applyBorder="1" applyAlignment="1">
      <alignment horizontal="center" vertical="center"/>
    </xf>
    <xf numFmtId="165" fontId="0" fillId="0" borderId="0" xfId="2" applyNumberFormat="1" applyFont="1"/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165" fontId="3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5" borderId="1" xfId="0" applyFont="1" applyFill="1" applyBorder="1"/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45"/>
  <sheetViews>
    <sheetView tabSelected="1" zoomScale="109" zoomScaleNormal="100" zoomScaleSheetLayoutView="55" workbookViewId="0">
      <pane ySplit="5" topLeftCell="A6" activePane="bottomLeft" state="frozen"/>
      <selection pane="bottomLeft" activeCell="P12" sqref="P12"/>
    </sheetView>
  </sheetViews>
  <sheetFormatPr defaultRowHeight="15" x14ac:dyDescent="0.25"/>
  <cols>
    <col min="1" max="1" width="3.5703125" customWidth="1"/>
    <col min="2" max="2" width="5.28515625" style="1" customWidth="1"/>
    <col min="5" max="5" width="27.85546875" customWidth="1"/>
    <col min="6" max="6" width="17.7109375" customWidth="1"/>
    <col min="7" max="7" width="15" style="10" customWidth="1"/>
    <col min="8" max="8" width="15.42578125" style="10" customWidth="1"/>
    <col min="9" max="9" width="14.7109375" style="10" customWidth="1"/>
  </cols>
  <sheetData>
    <row r="1" spans="2:9" ht="15.75" x14ac:dyDescent="0.25">
      <c r="H1" s="11"/>
      <c r="I1" s="11"/>
    </row>
    <row r="2" spans="2:9" ht="21.75" customHeight="1" x14ac:dyDescent="0.25">
      <c r="B2" s="34" t="s">
        <v>195</v>
      </c>
      <c r="C2" s="34"/>
      <c r="D2" s="34"/>
      <c r="E2" s="34"/>
      <c r="F2" s="34"/>
      <c r="G2" s="34"/>
      <c r="H2" s="34"/>
      <c r="I2" s="34"/>
    </row>
    <row r="3" spans="2:9" ht="15.75" x14ac:dyDescent="0.25">
      <c r="B3" s="3"/>
      <c r="C3" s="2"/>
      <c r="D3" s="2"/>
      <c r="E3" s="2"/>
      <c r="F3" s="2"/>
      <c r="G3" s="12"/>
      <c r="H3" s="13"/>
      <c r="I3" s="13" t="s">
        <v>197</v>
      </c>
    </row>
    <row r="4" spans="2:9" ht="15" customHeight="1" x14ac:dyDescent="0.25">
      <c r="B4" s="35" t="s">
        <v>0</v>
      </c>
      <c r="C4" s="35" t="s">
        <v>4</v>
      </c>
      <c r="D4" s="35"/>
      <c r="E4" s="35"/>
      <c r="F4" s="35" t="s">
        <v>1</v>
      </c>
      <c r="G4" s="37" t="s">
        <v>187</v>
      </c>
      <c r="H4" s="37"/>
      <c r="I4" s="14" t="s">
        <v>188</v>
      </c>
    </row>
    <row r="5" spans="2:9" ht="32.25" customHeight="1" x14ac:dyDescent="0.25">
      <c r="B5" s="35"/>
      <c r="C5" s="36"/>
      <c r="D5" s="36"/>
      <c r="E5" s="36"/>
      <c r="F5" s="36"/>
      <c r="G5" s="22">
        <v>2023</v>
      </c>
      <c r="H5" s="23">
        <v>2024</v>
      </c>
      <c r="I5" s="22">
        <v>2025</v>
      </c>
    </row>
    <row r="6" spans="2:9" ht="10.5" customHeight="1" x14ac:dyDescent="0.25">
      <c r="B6" s="9">
        <v>1</v>
      </c>
      <c r="C6" s="38">
        <v>2</v>
      </c>
      <c r="D6" s="38"/>
      <c r="E6" s="38"/>
      <c r="F6" s="9">
        <v>3</v>
      </c>
      <c r="G6" s="15">
        <v>4</v>
      </c>
      <c r="H6" s="15">
        <v>5</v>
      </c>
      <c r="I6" s="15">
        <v>7</v>
      </c>
    </row>
    <row r="7" spans="2:9" ht="15.75" x14ac:dyDescent="0.25">
      <c r="B7" s="31" t="s">
        <v>5</v>
      </c>
      <c r="C7" s="32"/>
      <c r="D7" s="32"/>
      <c r="E7" s="32"/>
      <c r="F7" s="32"/>
      <c r="G7" s="32"/>
      <c r="H7" s="32"/>
      <c r="I7" s="32"/>
    </row>
    <row r="8" spans="2:9" ht="31.5" x14ac:dyDescent="0.25">
      <c r="B8" s="4">
        <v>1</v>
      </c>
      <c r="C8" s="24" t="s">
        <v>6</v>
      </c>
      <c r="D8" s="25"/>
      <c r="E8" s="26"/>
      <c r="F8" s="6" t="s">
        <v>7</v>
      </c>
      <c r="G8" s="16"/>
      <c r="H8" s="16"/>
      <c r="I8" s="16">
        <v>201133.99</v>
      </c>
    </row>
    <row r="9" spans="2:9" ht="47.25" x14ac:dyDescent="0.25">
      <c r="B9" s="4">
        <v>2</v>
      </c>
      <c r="C9" s="24" t="s">
        <v>8</v>
      </c>
      <c r="D9" s="25"/>
      <c r="E9" s="26"/>
      <c r="F9" s="6" t="s">
        <v>9</v>
      </c>
      <c r="G9" s="16">
        <v>64990.93</v>
      </c>
      <c r="H9" s="16"/>
      <c r="I9" s="16"/>
    </row>
    <row r="10" spans="2:9" ht="63" x14ac:dyDescent="0.25">
      <c r="B10" s="4">
        <v>3</v>
      </c>
      <c r="C10" s="24" t="s">
        <v>10</v>
      </c>
      <c r="D10" s="25"/>
      <c r="E10" s="26"/>
      <c r="F10" s="6" t="s">
        <v>11</v>
      </c>
      <c r="G10" s="16"/>
      <c r="H10" s="16">
        <v>134654.88</v>
      </c>
      <c r="I10" s="16"/>
    </row>
    <row r="11" spans="2:9" ht="15.75" x14ac:dyDescent="0.25">
      <c r="B11" s="41" t="s">
        <v>3</v>
      </c>
      <c r="C11" s="41"/>
      <c r="D11" s="41"/>
      <c r="E11" s="41"/>
      <c r="F11" s="41"/>
      <c r="G11" s="17">
        <f>SUM(G8:G10)</f>
        <v>64990.93</v>
      </c>
      <c r="H11" s="17">
        <f t="shared" ref="H11:I11" si="0">SUM(H8:H10)</f>
        <v>134654.88</v>
      </c>
      <c r="I11" s="17">
        <f t="shared" si="0"/>
        <v>201133.99</v>
      </c>
    </row>
    <row r="12" spans="2:9" ht="15.75" x14ac:dyDescent="0.25">
      <c r="B12" s="31" t="s">
        <v>12</v>
      </c>
      <c r="C12" s="32"/>
      <c r="D12" s="32"/>
      <c r="E12" s="32"/>
      <c r="F12" s="32"/>
      <c r="G12" s="32"/>
      <c r="H12" s="32"/>
      <c r="I12" s="32"/>
    </row>
    <row r="13" spans="2:9" ht="31.5" x14ac:dyDescent="0.25">
      <c r="B13" s="4">
        <v>1</v>
      </c>
      <c r="C13" s="24" t="s">
        <v>13</v>
      </c>
      <c r="D13" s="25"/>
      <c r="E13" s="26"/>
      <c r="F13" s="6" t="s">
        <v>14</v>
      </c>
      <c r="G13" s="16"/>
      <c r="H13" s="16">
        <v>209008.47</v>
      </c>
      <c r="I13" s="16"/>
    </row>
    <row r="14" spans="2:9" ht="49.5" customHeight="1" x14ac:dyDescent="0.25">
      <c r="B14" s="4">
        <v>2</v>
      </c>
      <c r="C14" s="24" t="s">
        <v>15</v>
      </c>
      <c r="D14" s="25"/>
      <c r="E14" s="26"/>
      <c r="F14" s="6" t="s">
        <v>16</v>
      </c>
      <c r="G14" s="16">
        <v>98672.74</v>
      </c>
      <c r="H14" s="16"/>
      <c r="I14" s="16"/>
    </row>
    <row r="15" spans="2:9" ht="49.5" customHeight="1" x14ac:dyDescent="0.25">
      <c r="B15" s="4">
        <v>3</v>
      </c>
      <c r="C15" s="24" t="s">
        <v>17</v>
      </c>
      <c r="D15" s="25"/>
      <c r="E15" s="26"/>
      <c r="F15" s="6" t="s">
        <v>18</v>
      </c>
      <c r="G15" s="16">
        <v>30311</v>
      </c>
      <c r="H15" s="16"/>
      <c r="I15" s="16"/>
    </row>
    <row r="16" spans="2:9" ht="43.5" customHeight="1" x14ac:dyDescent="0.25">
      <c r="B16" s="4">
        <v>4</v>
      </c>
      <c r="C16" s="24" t="s">
        <v>193</v>
      </c>
      <c r="D16" s="25"/>
      <c r="E16" s="26"/>
      <c r="F16" s="6" t="s">
        <v>194</v>
      </c>
      <c r="G16" s="16"/>
      <c r="H16" s="16"/>
      <c r="I16" s="16">
        <v>33739.620000000003</v>
      </c>
    </row>
    <row r="17" spans="2:9" ht="15.75" x14ac:dyDescent="0.25">
      <c r="B17" s="40" t="s">
        <v>2</v>
      </c>
      <c r="C17" s="40"/>
      <c r="D17" s="40"/>
      <c r="E17" s="40"/>
      <c r="F17" s="40"/>
      <c r="G17" s="17">
        <f>SUM(G13:G16)</f>
        <v>128983.74</v>
      </c>
      <c r="H17" s="17">
        <f>SUM(H13:H16)</f>
        <v>209008.47</v>
      </c>
      <c r="I17" s="17">
        <f>SUM(I13:I16)</f>
        <v>33739.620000000003</v>
      </c>
    </row>
    <row r="18" spans="2:9" ht="15.75" x14ac:dyDescent="0.25">
      <c r="B18" s="31" t="s">
        <v>19</v>
      </c>
      <c r="C18" s="32"/>
      <c r="D18" s="32"/>
      <c r="E18" s="32"/>
      <c r="F18" s="32"/>
      <c r="G18" s="32"/>
      <c r="H18" s="32"/>
      <c r="I18" s="32"/>
    </row>
    <row r="19" spans="2:9" ht="31.5" x14ac:dyDescent="0.25">
      <c r="B19" s="4">
        <v>1</v>
      </c>
      <c r="C19" s="24" t="s">
        <v>20</v>
      </c>
      <c r="D19" s="25"/>
      <c r="E19" s="26"/>
      <c r="F19" s="6" t="s">
        <v>21</v>
      </c>
      <c r="G19" s="16"/>
      <c r="H19" s="16">
        <v>193905.25</v>
      </c>
      <c r="I19" s="16"/>
    </row>
    <row r="20" spans="2:9" ht="15.75" x14ac:dyDescent="0.25">
      <c r="B20" s="39" t="s">
        <v>2</v>
      </c>
      <c r="C20" s="39"/>
      <c r="D20" s="39"/>
      <c r="E20" s="39"/>
      <c r="F20" s="39"/>
      <c r="G20" s="18">
        <f>SUM(G19:G19)</f>
        <v>0</v>
      </c>
      <c r="H20" s="18">
        <f t="shared" ref="H20:I20" si="1">SUM(H19:H19)</f>
        <v>193905.25</v>
      </c>
      <c r="I20" s="18">
        <f t="shared" si="1"/>
        <v>0</v>
      </c>
    </row>
    <row r="21" spans="2:9" ht="15.75" x14ac:dyDescent="0.25">
      <c r="B21" s="31" t="s">
        <v>22</v>
      </c>
      <c r="C21" s="32"/>
      <c r="D21" s="32"/>
      <c r="E21" s="32"/>
      <c r="F21" s="32"/>
      <c r="G21" s="32"/>
      <c r="H21" s="32"/>
      <c r="I21" s="32"/>
    </row>
    <row r="22" spans="2:9" ht="46.5" customHeight="1" x14ac:dyDescent="0.25">
      <c r="B22" s="4">
        <v>1</v>
      </c>
      <c r="C22" s="24" t="s">
        <v>23</v>
      </c>
      <c r="D22" s="25"/>
      <c r="E22" s="26"/>
      <c r="F22" s="6" t="s">
        <v>24</v>
      </c>
      <c r="G22" s="16"/>
      <c r="H22" s="16">
        <v>195233.21</v>
      </c>
      <c r="I22" s="16"/>
    </row>
    <row r="23" spans="2:9" ht="63" x14ac:dyDescent="0.25">
      <c r="B23" s="4">
        <v>2</v>
      </c>
      <c r="C23" s="24" t="s">
        <v>25</v>
      </c>
      <c r="D23" s="25"/>
      <c r="E23" s="26"/>
      <c r="F23" s="6" t="s">
        <v>182</v>
      </c>
      <c r="G23" s="16">
        <v>228666.5</v>
      </c>
      <c r="H23" s="16"/>
      <c r="I23" s="19">
        <v>687381.46</v>
      </c>
    </row>
    <row r="24" spans="2:9" ht="47.25" x14ac:dyDescent="0.25">
      <c r="B24" s="4">
        <v>3</v>
      </c>
      <c r="C24" s="24" t="s">
        <v>26</v>
      </c>
      <c r="D24" s="25"/>
      <c r="E24" s="26"/>
      <c r="F24" s="6" t="s">
        <v>27</v>
      </c>
      <c r="G24" s="16"/>
      <c r="H24" s="16"/>
      <c r="I24" s="16">
        <v>181092.35</v>
      </c>
    </row>
    <row r="25" spans="2:9" ht="63" x14ac:dyDescent="0.25">
      <c r="B25" s="4">
        <v>4</v>
      </c>
      <c r="C25" s="24" t="s">
        <v>28</v>
      </c>
      <c r="D25" s="25"/>
      <c r="E25" s="26"/>
      <c r="F25" s="6" t="s">
        <v>29</v>
      </c>
      <c r="G25" s="16">
        <v>157177.57999999999</v>
      </c>
      <c r="H25" s="16"/>
      <c r="I25" s="16"/>
    </row>
    <row r="26" spans="2:9" ht="31.5" x14ac:dyDescent="0.25">
      <c r="B26" s="4">
        <v>5</v>
      </c>
      <c r="C26" s="24" t="s">
        <v>30</v>
      </c>
      <c r="D26" s="25"/>
      <c r="E26" s="26"/>
      <c r="F26" s="6" t="s">
        <v>31</v>
      </c>
      <c r="G26" s="16">
        <v>93213.09</v>
      </c>
      <c r="H26" s="16"/>
      <c r="I26" s="16"/>
    </row>
    <row r="27" spans="2:9" ht="47.25" x14ac:dyDescent="0.25">
      <c r="B27" s="4">
        <v>6</v>
      </c>
      <c r="C27" s="24" t="s">
        <v>32</v>
      </c>
      <c r="D27" s="25"/>
      <c r="E27" s="26"/>
      <c r="F27" s="6" t="s">
        <v>32</v>
      </c>
      <c r="G27" s="16">
        <v>1391910.86</v>
      </c>
      <c r="H27" s="16"/>
      <c r="I27" s="16">
        <v>277709</v>
      </c>
    </row>
    <row r="28" spans="2:9" ht="31.5" x14ac:dyDescent="0.25">
      <c r="B28" s="4">
        <v>7</v>
      </c>
      <c r="C28" s="24" t="s">
        <v>33</v>
      </c>
      <c r="D28" s="25"/>
      <c r="E28" s="26"/>
      <c r="F28" s="6" t="s">
        <v>34</v>
      </c>
      <c r="G28" s="16">
        <v>188381.6</v>
      </c>
      <c r="H28" s="16"/>
      <c r="I28" s="16"/>
    </row>
    <row r="29" spans="2:9" ht="47.25" x14ac:dyDescent="0.25">
      <c r="B29" s="8">
        <v>8</v>
      </c>
      <c r="C29" s="27" t="s">
        <v>37</v>
      </c>
      <c r="D29" s="27"/>
      <c r="E29" s="27"/>
      <c r="F29" s="7" t="s">
        <v>38</v>
      </c>
      <c r="G29" s="16"/>
      <c r="H29" s="16">
        <v>329073.71000000002</v>
      </c>
      <c r="I29" s="16"/>
    </row>
    <row r="30" spans="2:9" ht="47.25" x14ac:dyDescent="0.25">
      <c r="B30" s="4">
        <v>9</v>
      </c>
      <c r="C30" s="33" t="s">
        <v>35</v>
      </c>
      <c r="D30" s="33"/>
      <c r="E30" s="33"/>
      <c r="F30" s="7" t="s">
        <v>36</v>
      </c>
      <c r="G30" s="16"/>
      <c r="H30" s="16">
        <v>166345.03</v>
      </c>
      <c r="I30" s="16"/>
    </row>
    <row r="31" spans="2:9" ht="15.75" x14ac:dyDescent="0.25">
      <c r="B31" s="28" t="s">
        <v>2</v>
      </c>
      <c r="C31" s="29"/>
      <c r="D31" s="29"/>
      <c r="E31" s="29"/>
      <c r="F31" s="30"/>
      <c r="G31" s="17">
        <f>SUM(G22:G30)</f>
        <v>2059349.6300000001</v>
      </c>
      <c r="H31" s="17">
        <f>SUM(H22:H30)</f>
        <v>690651.95000000007</v>
      </c>
      <c r="I31" s="17">
        <f t="shared" ref="I31" si="2">SUM(I22:I30)</f>
        <v>1146182.81</v>
      </c>
    </row>
    <row r="32" spans="2:9" ht="15.75" x14ac:dyDescent="0.25">
      <c r="B32" s="31" t="s">
        <v>39</v>
      </c>
      <c r="C32" s="32"/>
      <c r="D32" s="32"/>
      <c r="E32" s="32"/>
      <c r="F32" s="32"/>
      <c r="G32" s="32"/>
      <c r="H32" s="32"/>
      <c r="I32" s="32"/>
    </row>
    <row r="33" spans="2:9" ht="63" x14ac:dyDescent="0.25">
      <c r="B33" s="4">
        <v>1</v>
      </c>
      <c r="C33" s="24" t="s">
        <v>40</v>
      </c>
      <c r="D33" s="25"/>
      <c r="E33" s="26"/>
      <c r="F33" s="6" t="s">
        <v>41</v>
      </c>
      <c r="G33" s="16"/>
      <c r="H33" s="16">
        <v>37561.65</v>
      </c>
      <c r="I33" s="16"/>
    </row>
    <row r="34" spans="2:9" ht="31.5" x14ac:dyDescent="0.25">
      <c r="B34" s="4">
        <v>2</v>
      </c>
      <c r="C34" s="24" t="s">
        <v>42</v>
      </c>
      <c r="D34" s="25"/>
      <c r="E34" s="26"/>
      <c r="F34" s="6" t="s">
        <v>43</v>
      </c>
      <c r="G34" s="16"/>
      <c r="H34" s="16">
        <v>282428.36</v>
      </c>
      <c r="I34" s="16"/>
    </row>
    <row r="35" spans="2:9" ht="31.5" x14ac:dyDescent="0.25">
      <c r="B35" s="4">
        <v>3</v>
      </c>
      <c r="C35" s="24" t="s">
        <v>44</v>
      </c>
      <c r="D35" s="25"/>
      <c r="E35" s="26"/>
      <c r="F35" s="6" t="s">
        <v>45</v>
      </c>
      <c r="G35" s="16">
        <v>157963</v>
      </c>
      <c r="H35" s="16"/>
      <c r="I35" s="16"/>
    </row>
    <row r="36" spans="2:9" ht="15.75" x14ac:dyDescent="0.25">
      <c r="B36" s="40" t="s">
        <v>2</v>
      </c>
      <c r="C36" s="40"/>
      <c r="D36" s="40"/>
      <c r="E36" s="40"/>
      <c r="F36" s="40"/>
      <c r="G36" s="17">
        <f>SUM(G33:G35)</f>
        <v>157963</v>
      </c>
      <c r="H36" s="17">
        <f t="shared" ref="H36:I36" si="3">SUM(H33:H35)</f>
        <v>319990.01</v>
      </c>
      <c r="I36" s="17">
        <f t="shared" si="3"/>
        <v>0</v>
      </c>
    </row>
    <row r="37" spans="2:9" ht="15.75" x14ac:dyDescent="0.25">
      <c r="B37" s="31" t="s">
        <v>46</v>
      </c>
      <c r="C37" s="32"/>
      <c r="D37" s="32"/>
      <c r="E37" s="32"/>
      <c r="F37" s="32"/>
      <c r="G37" s="32"/>
      <c r="H37" s="32"/>
      <c r="I37" s="32"/>
    </row>
    <row r="38" spans="2:9" ht="47.25" x14ac:dyDescent="0.25">
      <c r="B38" s="4">
        <v>1</v>
      </c>
      <c r="C38" s="24" t="s">
        <v>47</v>
      </c>
      <c r="D38" s="25"/>
      <c r="E38" s="26"/>
      <c r="F38" s="6" t="s">
        <v>48</v>
      </c>
      <c r="G38" s="16"/>
      <c r="H38" s="16">
        <v>124004.05</v>
      </c>
      <c r="I38" s="16"/>
    </row>
    <row r="39" spans="2:9" ht="33" customHeight="1" x14ac:dyDescent="0.25">
      <c r="B39" s="4">
        <v>2</v>
      </c>
      <c r="C39" s="24" t="s">
        <v>49</v>
      </c>
      <c r="D39" s="25"/>
      <c r="E39" s="26"/>
      <c r="F39" s="6" t="s">
        <v>50</v>
      </c>
      <c r="G39" s="16">
        <v>87768.23</v>
      </c>
      <c r="H39" s="16"/>
      <c r="I39" s="16"/>
    </row>
    <row r="40" spans="2:9" ht="50.25" customHeight="1" x14ac:dyDescent="0.25">
      <c r="B40" s="4">
        <v>3</v>
      </c>
      <c r="C40" s="24" t="s">
        <v>183</v>
      </c>
      <c r="D40" s="25"/>
      <c r="E40" s="26"/>
      <c r="F40" s="6" t="s">
        <v>184</v>
      </c>
      <c r="G40" s="16"/>
      <c r="H40" s="16"/>
      <c r="I40" s="16">
        <v>87271.13</v>
      </c>
    </row>
    <row r="41" spans="2:9" ht="15.75" x14ac:dyDescent="0.25">
      <c r="B41" s="40" t="s">
        <v>2</v>
      </c>
      <c r="C41" s="40"/>
      <c r="D41" s="40"/>
      <c r="E41" s="40"/>
      <c r="F41" s="40"/>
      <c r="G41" s="17">
        <f>SUM(G38:G40)</f>
        <v>87768.23</v>
      </c>
      <c r="H41" s="17">
        <f t="shared" ref="H41:I41" si="4">SUM(H38:H40)</f>
        <v>124004.05</v>
      </c>
      <c r="I41" s="17">
        <f t="shared" si="4"/>
        <v>87271.13</v>
      </c>
    </row>
    <row r="42" spans="2:9" ht="15.75" x14ac:dyDescent="0.25">
      <c r="B42" s="31" t="s">
        <v>51</v>
      </c>
      <c r="C42" s="32"/>
      <c r="D42" s="32"/>
      <c r="E42" s="32"/>
      <c r="F42" s="32"/>
      <c r="G42" s="32"/>
      <c r="H42" s="32"/>
      <c r="I42" s="32"/>
    </row>
    <row r="43" spans="2:9" ht="31.5" x14ac:dyDescent="0.25">
      <c r="B43" s="4">
        <v>1</v>
      </c>
      <c r="C43" s="24" t="s">
        <v>52</v>
      </c>
      <c r="D43" s="25"/>
      <c r="E43" s="26"/>
      <c r="F43" s="6" t="s">
        <v>53</v>
      </c>
      <c r="G43" s="16"/>
      <c r="H43" s="16">
        <v>194397.42</v>
      </c>
      <c r="I43" s="16"/>
    </row>
    <row r="44" spans="2:9" ht="29.25" customHeight="1" x14ac:dyDescent="0.25">
      <c r="B44" s="4">
        <v>2</v>
      </c>
      <c r="C44" s="24" t="s">
        <v>54</v>
      </c>
      <c r="D44" s="25"/>
      <c r="E44" s="26"/>
      <c r="F44" s="6" t="s">
        <v>55</v>
      </c>
      <c r="G44" s="16"/>
      <c r="H44" s="16">
        <v>160861.85999999999</v>
      </c>
      <c r="I44" s="16"/>
    </row>
    <row r="45" spans="2:9" ht="29.25" customHeight="1" x14ac:dyDescent="0.25">
      <c r="B45" s="4">
        <v>3</v>
      </c>
      <c r="C45" s="24" t="s">
        <v>56</v>
      </c>
      <c r="D45" s="25"/>
      <c r="E45" s="26"/>
      <c r="F45" s="6" t="s">
        <v>57</v>
      </c>
      <c r="G45" s="16">
        <v>125770.36</v>
      </c>
      <c r="H45" s="16"/>
      <c r="I45" s="16"/>
    </row>
    <row r="46" spans="2:9" ht="15.75" x14ac:dyDescent="0.25">
      <c r="B46" s="40" t="s">
        <v>2</v>
      </c>
      <c r="C46" s="40"/>
      <c r="D46" s="40"/>
      <c r="E46" s="40"/>
      <c r="F46" s="40"/>
      <c r="G46" s="17">
        <f>SUM(G43:G45)</f>
        <v>125770.36</v>
      </c>
      <c r="H46" s="17">
        <f t="shared" ref="H46:I46" si="5">SUM(H43:H45)</f>
        <v>355259.28</v>
      </c>
      <c r="I46" s="17">
        <f t="shared" si="5"/>
        <v>0</v>
      </c>
    </row>
    <row r="47" spans="2:9" ht="15.75" x14ac:dyDescent="0.25">
      <c r="B47" s="31" t="s">
        <v>58</v>
      </c>
      <c r="C47" s="32"/>
      <c r="D47" s="32"/>
      <c r="E47" s="32"/>
      <c r="F47" s="32"/>
      <c r="G47" s="32"/>
      <c r="H47" s="32"/>
      <c r="I47" s="32"/>
    </row>
    <row r="48" spans="2:9" ht="31.5" x14ac:dyDescent="0.25">
      <c r="B48" s="4">
        <v>1</v>
      </c>
      <c r="C48" s="24" t="s">
        <v>59</v>
      </c>
      <c r="D48" s="25"/>
      <c r="E48" s="26"/>
      <c r="F48" s="6" t="s">
        <v>60</v>
      </c>
      <c r="G48" s="16">
        <v>50303.34</v>
      </c>
      <c r="H48" s="16"/>
      <c r="I48" s="16"/>
    </row>
    <row r="49" spans="2:9" ht="47.25" x14ac:dyDescent="0.25">
      <c r="B49" s="4">
        <v>2</v>
      </c>
      <c r="C49" s="24" t="s">
        <v>61</v>
      </c>
      <c r="D49" s="25"/>
      <c r="E49" s="26"/>
      <c r="F49" s="6" t="s">
        <v>62</v>
      </c>
      <c r="G49" s="16"/>
      <c r="H49" s="16"/>
      <c r="I49" s="16">
        <v>70304.36</v>
      </c>
    </row>
    <row r="50" spans="2:9" ht="47.25" x14ac:dyDescent="0.25">
      <c r="B50" s="4">
        <v>3</v>
      </c>
      <c r="C50" s="24" t="s">
        <v>63</v>
      </c>
      <c r="D50" s="25"/>
      <c r="E50" s="26"/>
      <c r="F50" s="6" t="s">
        <v>64</v>
      </c>
      <c r="G50" s="16">
        <v>70764.7</v>
      </c>
      <c r="H50" s="16"/>
      <c r="I50" s="16"/>
    </row>
    <row r="51" spans="2:9" ht="31.5" customHeight="1" x14ac:dyDescent="0.25">
      <c r="B51" s="4">
        <v>4</v>
      </c>
      <c r="C51" s="24" t="s">
        <v>65</v>
      </c>
      <c r="D51" s="25"/>
      <c r="E51" s="26"/>
      <c r="F51" s="6" t="s">
        <v>66</v>
      </c>
      <c r="G51" s="16">
        <v>38629.980000000003</v>
      </c>
      <c r="H51" s="16"/>
      <c r="I51" s="16"/>
    </row>
    <row r="52" spans="2:9" ht="15.75" x14ac:dyDescent="0.25">
      <c r="B52" s="40" t="s">
        <v>2</v>
      </c>
      <c r="C52" s="40"/>
      <c r="D52" s="40"/>
      <c r="E52" s="40"/>
      <c r="F52" s="40"/>
      <c r="G52" s="17">
        <f>SUM(G48:G51)</f>
        <v>159698.01999999999</v>
      </c>
      <c r="H52" s="17">
        <f t="shared" ref="H52:I52" si="6">SUM(H48:H51)</f>
        <v>0</v>
      </c>
      <c r="I52" s="17">
        <f t="shared" si="6"/>
        <v>70304.36</v>
      </c>
    </row>
    <row r="53" spans="2:9" ht="15.75" x14ac:dyDescent="0.25">
      <c r="B53" s="31" t="s">
        <v>67</v>
      </c>
      <c r="C53" s="32"/>
      <c r="D53" s="32"/>
      <c r="E53" s="32"/>
      <c r="F53" s="32"/>
      <c r="G53" s="32"/>
      <c r="H53" s="32"/>
      <c r="I53" s="32"/>
    </row>
    <row r="54" spans="2:9" ht="47.25" x14ac:dyDescent="0.25">
      <c r="B54" s="4">
        <v>1</v>
      </c>
      <c r="C54" s="24" t="s">
        <v>68</v>
      </c>
      <c r="D54" s="25"/>
      <c r="E54" s="26"/>
      <c r="F54" s="6" t="s">
        <v>69</v>
      </c>
      <c r="G54" s="16">
        <v>62812.639999999999</v>
      </c>
      <c r="H54" s="16"/>
      <c r="I54" s="16"/>
    </row>
    <row r="55" spans="2:9" ht="45" customHeight="1" x14ac:dyDescent="0.25">
      <c r="B55" s="4">
        <v>2</v>
      </c>
      <c r="C55" s="24" t="s">
        <v>70</v>
      </c>
      <c r="D55" s="25"/>
      <c r="E55" s="26"/>
      <c r="F55" s="6" t="s">
        <v>71</v>
      </c>
      <c r="G55" s="16">
        <v>100083.76</v>
      </c>
      <c r="H55" s="16"/>
      <c r="I55" s="16"/>
    </row>
    <row r="56" spans="2:9" ht="31.5" x14ac:dyDescent="0.25">
      <c r="B56" s="4">
        <v>3</v>
      </c>
      <c r="C56" s="24" t="s">
        <v>72</v>
      </c>
      <c r="D56" s="25"/>
      <c r="E56" s="26"/>
      <c r="F56" s="6" t="s">
        <v>73</v>
      </c>
      <c r="G56" s="16"/>
      <c r="H56" s="16">
        <v>155565.5</v>
      </c>
      <c r="I56" s="16"/>
    </row>
    <row r="57" spans="2:9" ht="31.5" x14ac:dyDescent="0.25">
      <c r="B57" s="4">
        <v>4</v>
      </c>
      <c r="C57" s="24" t="s">
        <v>74</v>
      </c>
      <c r="D57" s="25"/>
      <c r="E57" s="26"/>
      <c r="F57" s="6" t="s">
        <v>75</v>
      </c>
      <c r="G57" s="16"/>
      <c r="H57" s="16">
        <v>153789.15</v>
      </c>
      <c r="I57" s="16"/>
    </row>
    <row r="58" spans="2:9" ht="47.25" x14ac:dyDescent="0.25">
      <c r="B58" s="4">
        <v>5</v>
      </c>
      <c r="C58" s="24" t="s">
        <v>76</v>
      </c>
      <c r="D58" s="25"/>
      <c r="E58" s="26"/>
      <c r="F58" s="6" t="s">
        <v>77</v>
      </c>
      <c r="G58" s="16">
        <v>63581.35</v>
      </c>
      <c r="H58" s="16"/>
      <c r="I58" s="16"/>
    </row>
    <row r="59" spans="2:9" ht="47.25" x14ac:dyDescent="0.25">
      <c r="B59" s="4">
        <v>6</v>
      </c>
      <c r="C59" s="24" t="s">
        <v>78</v>
      </c>
      <c r="D59" s="25"/>
      <c r="E59" s="26"/>
      <c r="F59" s="6" t="s">
        <v>79</v>
      </c>
      <c r="G59" s="16"/>
      <c r="H59" s="16">
        <v>62459.853999999999</v>
      </c>
      <c r="I59" s="16"/>
    </row>
    <row r="60" spans="2:9" ht="31.5" x14ac:dyDescent="0.25">
      <c r="B60" s="4">
        <v>7</v>
      </c>
      <c r="C60" s="24" t="s">
        <v>189</v>
      </c>
      <c r="D60" s="25"/>
      <c r="E60" s="26"/>
      <c r="F60" s="6" t="s">
        <v>190</v>
      </c>
      <c r="G60" s="16"/>
      <c r="H60" s="16">
        <v>166300.85999999999</v>
      </c>
      <c r="I60" s="16"/>
    </row>
    <row r="61" spans="2:9" ht="15.75" x14ac:dyDescent="0.25">
      <c r="B61" s="40" t="s">
        <v>2</v>
      </c>
      <c r="C61" s="40"/>
      <c r="D61" s="40"/>
      <c r="E61" s="40"/>
      <c r="F61" s="40"/>
      <c r="G61" s="17">
        <f>SUM(G54:G60)</f>
        <v>226477.75</v>
      </c>
      <c r="H61" s="17">
        <f>SUM(H54:H60)</f>
        <v>538115.36400000006</v>
      </c>
      <c r="I61" s="17">
        <f>SUM(I54:I60)</f>
        <v>0</v>
      </c>
    </row>
    <row r="62" spans="2:9" ht="15.75" x14ac:dyDescent="0.25">
      <c r="B62" s="31" t="s">
        <v>80</v>
      </c>
      <c r="C62" s="32"/>
      <c r="D62" s="32"/>
      <c r="E62" s="32"/>
      <c r="F62" s="32"/>
      <c r="G62" s="32"/>
      <c r="H62" s="32"/>
      <c r="I62" s="32"/>
    </row>
    <row r="63" spans="2:9" ht="31.5" x14ac:dyDescent="0.25">
      <c r="B63" s="4">
        <v>1</v>
      </c>
      <c r="C63" s="24" t="s">
        <v>81</v>
      </c>
      <c r="D63" s="25"/>
      <c r="E63" s="26"/>
      <c r="F63" s="6" t="s">
        <v>82</v>
      </c>
      <c r="G63" s="16">
        <v>127155.4</v>
      </c>
      <c r="H63" s="16"/>
      <c r="I63" s="16"/>
    </row>
    <row r="64" spans="2:9" ht="15.75" x14ac:dyDescent="0.25">
      <c r="B64" s="40" t="s">
        <v>2</v>
      </c>
      <c r="C64" s="40"/>
      <c r="D64" s="40"/>
      <c r="E64" s="40"/>
      <c r="F64" s="40"/>
      <c r="G64" s="17">
        <f>SUM(G63:G63)</f>
        <v>127155.4</v>
      </c>
      <c r="H64" s="17">
        <f t="shared" ref="H64:I64" si="7">SUM(H63:H63)</f>
        <v>0</v>
      </c>
      <c r="I64" s="17">
        <f t="shared" si="7"/>
        <v>0</v>
      </c>
    </row>
    <row r="65" spans="2:9" ht="15.75" x14ac:dyDescent="0.25">
      <c r="B65" s="31" t="s">
        <v>83</v>
      </c>
      <c r="C65" s="32"/>
      <c r="D65" s="32"/>
      <c r="E65" s="32"/>
      <c r="F65" s="32"/>
      <c r="G65" s="32"/>
      <c r="H65" s="32"/>
      <c r="I65" s="32"/>
    </row>
    <row r="66" spans="2:9" ht="47.25" x14ac:dyDescent="0.25">
      <c r="B66" s="4">
        <v>1</v>
      </c>
      <c r="C66" s="24" t="s">
        <v>84</v>
      </c>
      <c r="D66" s="25"/>
      <c r="E66" s="26"/>
      <c r="F66" s="6" t="s">
        <v>85</v>
      </c>
      <c r="G66" s="16">
        <v>80014.36</v>
      </c>
      <c r="H66" s="16"/>
      <c r="I66" s="16"/>
    </row>
    <row r="67" spans="2:9" ht="31.5" x14ac:dyDescent="0.25">
      <c r="B67" s="4">
        <v>2</v>
      </c>
      <c r="C67" s="24" t="s">
        <v>86</v>
      </c>
      <c r="D67" s="25"/>
      <c r="E67" s="26"/>
      <c r="F67" s="6" t="s">
        <v>87</v>
      </c>
      <c r="G67" s="16">
        <v>96496.95</v>
      </c>
      <c r="H67" s="16"/>
      <c r="I67" s="16"/>
    </row>
    <row r="68" spans="2:9" ht="47.25" x14ac:dyDescent="0.25">
      <c r="B68" s="4">
        <v>3</v>
      </c>
      <c r="C68" s="24" t="s">
        <v>88</v>
      </c>
      <c r="D68" s="25"/>
      <c r="E68" s="26"/>
      <c r="F68" s="6" t="s">
        <v>89</v>
      </c>
      <c r="G68" s="16">
        <v>134685</v>
      </c>
      <c r="H68" s="16"/>
      <c r="I68" s="16"/>
    </row>
    <row r="69" spans="2:9" ht="30.6" customHeight="1" x14ac:dyDescent="0.25">
      <c r="B69" s="4">
        <v>4</v>
      </c>
      <c r="C69" s="24" t="s">
        <v>191</v>
      </c>
      <c r="D69" s="25"/>
      <c r="E69" s="26"/>
      <c r="F69" s="6" t="s">
        <v>192</v>
      </c>
      <c r="G69" s="16"/>
      <c r="H69" s="16">
        <v>28284.17</v>
      </c>
      <c r="I69" s="16"/>
    </row>
    <row r="70" spans="2:9" ht="15.75" x14ac:dyDescent="0.25">
      <c r="B70" s="40" t="s">
        <v>2</v>
      </c>
      <c r="C70" s="40"/>
      <c r="D70" s="40"/>
      <c r="E70" s="40"/>
      <c r="F70" s="40"/>
      <c r="G70" s="17">
        <f>SUM(G66:G69)</f>
        <v>311196.31</v>
      </c>
      <c r="H70" s="17">
        <f t="shared" ref="H70:I70" si="8">SUM(H66:H69)</f>
        <v>28284.17</v>
      </c>
      <c r="I70" s="17">
        <f t="shared" si="8"/>
        <v>0</v>
      </c>
    </row>
    <row r="71" spans="2:9" ht="15.75" x14ac:dyDescent="0.25">
      <c r="B71" s="31" t="s">
        <v>90</v>
      </c>
      <c r="C71" s="32"/>
      <c r="D71" s="32"/>
      <c r="E71" s="32"/>
      <c r="F71" s="32"/>
      <c r="G71" s="32"/>
      <c r="H71" s="32"/>
      <c r="I71" s="32"/>
    </row>
    <row r="72" spans="2:9" ht="31.5" x14ac:dyDescent="0.25">
      <c r="B72" s="4">
        <v>1</v>
      </c>
      <c r="C72" s="24" t="s">
        <v>91</v>
      </c>
      <c r="D72" s="25"/>
      <c r="E72" s="26"/>
      <c r="F72" s="6" t="s">
        <v>92</v>
      </c>
      <c r="G72" s="16">
        <v>290291.40000000002</v>
      </c>
      <c r="H72" s="16"/>
      <c r="I72" s="16"/>
    </row>
    <row r="73" spans="2:9" ht="47.25" x14ac:dyDescent="0.25">
      <c r="B73" s="4">
        <v>2</v>
      </c>
      <c r="C73" s="24" t="s">
        <v>93</v>
      </c>
      <c r="D73" s="25"/>
      <c r="E73" s="26"/>
      <c r="F73" s="6" t="s">
        <v>94</v>
      </c>
      <c r="G73" s="16">
        <v>69846.95</v>
      </c>
      <c r="H73" s="16"/>
      <c r="I73" s="16"/>
    </row>
    <row r="74" spans="2:9" ht="47.25" x14ac:dyDescent="0.25">
      <c r="B74" s="4">
        <v>3</v>
      </c>
      <c r="C74" s="24" t="s">
        <v>95</v>
      </c>
      <c r="D74" s="25"/>
      <c r="E74" s="26"/>
      <c r="F74" s="6" t="s">
        <v>96</v>
      </c>
      <c r="G74" s="16">
        <v>205274.95</v>
      </c>
      <c r="H74" s="16"/>
      <c r="I74" s="16"/>
    </row>
    <row r="75" spans="2:9" ht="46.5" customHeight="1" x14ac:dyDescent="0.25">
      <c r="B75" s="4">
        <v>4</v>
      </c>
      <c r="C75" s="24" t="s">
        <v>97</v>
      </c>
      <c r="D75" s="25"/>
      <c r="E75" s="26"/>
      <c r="F75" s="6" t="s">
        <v>98</v>
      </c>
      <c r="G75" s="16"/>
      <c r="H75" s="16">
        <v>50092.45</v>
      </c>
      <c r="I75" s="16"/>
    </row>
    <row r="76" spans="2:9" ht="15.75" x14ac:dyDescent="0.25">
      <c r="B76" s="40" t="s">
        <v>2</v>
      </c>
      <c r="C76" s="40"/>
      <c r="D76" s="40"/>
      <c r="E76" s="40"/>
      <c r="F76" s="40"/>
      <c r="G76" s="17">
        <f>SUM(G72:G75)</f>
        <v>565413.30000000005</v>
      </c>
      <c r="H76" s="17">
        <f t="shared" ref="H76:I76" si="9">SUM(H72:H75)</f>
        <v>50092.45</v>
      </c>
      <c r="I76" s="17">
        <f t="shared" si="9"/>
        <v>0</v>
      </c>
    </row>
    <row r="77" spans="2:9" ht="15.75" x14ac:dyDescent="0.25">
      <c r="B77" s="31" t="s">
        <v>99</v>
      </c>
      <c r="C77" s="32"/>
      <c r="D77" s="32"/>
      <c r="E77" s="32"/>
      <c r="F77" s="32"/>
      <c r="G77" s="32"/>
      <c r="H77" s="32"/>
      <c r="I77" s="32"/>
    </row>
    <row r="78" spans="2:9" ht="47.25" x14ac:dyDescent="0.25">
      <c r="B78" s="4">
        <v>1</v>
      </c>
      <c r="C78" s="24" t="s">
        <v>100</v>
      </c>
      <c r="D78" s="25"/>
      <c r="E78" s="26"/>
      <c r="F78" s="6" t="s">
        <v>101</v>
      </c>
      <c r="G78" s="16"/>
      <c r="H78" s="16">
        <v>251862.59</v>
      </c>
      <c r="I78" s="16"/>
    </row>
    <row r="79" spans="2:9" ht="47.25" x14ac:dyDescent="0.25">
      <c r="B79" s="4">
        <v>2</v>
      </c>
      <c r="C79" s="24" t="s">
        <v>102</v>
      </c>
      <c r="D79" s="25"/>
      <c r="E79" s="26"/>
      <c r="F79" s="6" t="s">
        <v>103</v>
      </c>
      <c r="G79" s="16">
        <v>174518.54</v>
      </c>
      <c r="H79" s="16"/>
      <c r="I79" s="16">
        <v>263522.5</v>
      </c>
    </row>
    <row r="80" spans="2:9" ht="31.5" x14ac:dyDescent="0.25">
      <c r="B80" s="4">
        <v>3</v>
      </c>
      <c r="C80" s="24" t="s">
        <v>104</v>
      </c>
      <c r="D80" s="25"/>
      <c r="E80" s="26"/>
      <c r="F80" s="6" t="s">
        <v>105</v>
      </c>
      <c r="G80" s="16"/>
      <c r="H80" s="16">
        <v>32655.63</v>
      </c>
      <c r="I80" s="16"/>
    </row>
    <row r="81" spans="2:9" ht="31.5" x14ac:dyDescent="0.25">
      <c r="B81" s="4">
        <v>4</v>
      </c>
      <c r="C81" s="24" t="s">
        <v>106</v>
      </c>
      <c r="D81" s="25"/>
      <c r="E81" s="26"/>
      <c r="F81" s="6" t="s">
        <v>107</v>
      </c>
      <c r="G81" s="16"/>
      <c r="H81" s="16">
        <v>118730.43</v>
      </c>
      <c r="I81" s="16"/>
    </row>
    <row r="82" spans="2:9" ht="47.25" x14ac:dyDescent="0.25">
      <c r="B82" s="4">
        <v>5</v>
      </c>
      <c r="C82" s="42" t="s">
        <v>176</v>
      </c>
      <c r="D82" s="43"/>
      <c r="E82" s="44"/>
      <c r="F82" s="6" t="s">
        <v>101</v>
      </c>
      <c r="G82" s="16">
        <v>81598.75</v>
      </c>
      <c r="H82" s="16"/>
      <c r="I82" s="16"/>
    </row>
    <row r="83" spans="2:9" ht="15.75" x14ac:dyDescent="0.25">
      <c r="B83" s="40" t="s">
        <v>2</v>
      </c>
      <c r="C83" s="40"/>
      <c r="D83" s="40"/>
      <c r="E83" s="40"/>
      <c r="F83" s="40"/>
      <c r="G83" s="17">
        <f>SUM(G78:G82)</f>
        <v>256117.29</v>
      </c>
      <c r="H83" s="17">
        <f t="shared" ref="H83:I83" si="10">SUM(H78:H82)</f>
        <v>403248.64999999997</v>
      </c>
      <c r="I83" s="17">
        <f t="shared" si="10"/>
        <v>263522.5</v>
      </c>
    </row>
    <row r="84" spans="2:9" ht="15.75" x14ac:dyDescent="0.25">
      <c r="B84" s="31" t="s">
        <v>108</v>
      </c>
      <c r="C84" s="32"/>
      <c r="D84" s="32"/>
      <c r="E84" s="32"/>
      <c r="F84" s="32"/>
      <c r="G84" s="32"/>
      <c r="H84" s="32"/>
      <c r="I84" s="32"/>
    </row>
    <row r="85" spans="2:9" ht="47.25" x14ac:dyDescent="0.25">
      <c r="B85" s="4">
        <v>1</v>
      </c>
      <c r="C85" s="24" t="s">
        <v>109</v>
      </c>
      <c r="D85" s="25"/>
      <c r="E85" s="26"/>
      <c r="F85" s="6" t="s">
        <v>110</v>
      </c>
      <c r="G85" s="16">
        <v>19626.189999999999</v>
      </c>
      <c r="H85" s="16"/>
      <c r="I85" s="16"/>
    </row>
    <row r="86" spans="2:9" ht="47.25" x14ac:dyDescent="0.25">
      <c r="B86" s="4">
        <v>2</v>
      </c>
      <c r="C86" s="24" t="s">
        <v>111</v>
      </c>
      <c r="D86" s="25"/>
      <c r="E86" s="26"/>
      <c r="F86" s="6" t="s">
        <v>112</v>
      </c>
      <c r="G86" s="16"/>
      <c r="H86" s="16"/>
      <c r="I86" s="16">
        <v>43217.599999999999</v>
      </c>
    </row>
    <row r="87" spans="2:9" ht="31.5" x14ac:dyDescent="0.25">
      <c r="B87" s="4">
        <v>3</v>
      </c>
      <c r="C87" s="24" t="s">
        <v>114</v>
      </c>
      <c r="D87" s="25"/>
      <c r="E87" s="26"/>
      <c r="F87" s="6" t="s">
        <v>115</v>
      </c>
      <c r="G87" s="16">
        <v>65045.74</v>
      </c>
      <c r="H87" s="16"/>
      <c r="I87" s="16"/>
    </row>
    <row r="88" spans="2:9" ht="47.25" x14ac:dyDescent="0.25">
      <c r="B88" s="4">
        <v>4</v>
      </c>
      <c r="C88" s="24" t="s">
        <v>116</v>
      </c>
      <c r="D88" s="25"/>
      <c r="E88" s="26"/>
      <c r="F88" s="6" t="s">
        <v>117</v>
      </c>
      <c r="G88" s="16">
        <v>2512.36</v>
      </c>
      <c r="H88" s="16"/>
      <c r="I88" s="16"/>
    </row>
    <row r="89" spans="2:9" ht="15.75" x14ac:dyDescent="0.25">
      <c r="B89" s="4">
        <v>5</v>
      </c>
      <c r="C89" s="24" t="s">
        <v>118</v>
      </c>
      <c r="D89" s="25"/>
      <c r="E89" s="26"/>
      <c r="F89" s="6" t="s">
        <v>119</v>
      </c>
      <c r="G89" s="16">
        <v>37811.08</v>
      </c>
      <c r="H89" s="16"/>
      <c r="I89" s="16"/>
    </row>
    <row r="90" spans="2:9" ht="47.25" x14ac:dyDescent="0.25">
      <c r="B90" s="4">
        <v>6</v>
      </c>
      <c r="C90" s="24" t="s">
        <v>120</v>
      </c>
      <c r="D90" s="25"/>
      <c r="E90" s="26"/>
      <c r="F90" s="6" t="s">
        <v>121</v>
      </c>
      <c r="G90" s="16">
        <v>220592.6</v>
      </c>
      <c r="H90" s="16"/>
      <c r="I90" s="16"/>
    </row>
    <row r="91" spans="2:9" ht="15.75" x14ac:dyDescent="0.25">
      <c r="B91" s="40" t="s">
        <v>2</v>
      </c>
      <c r="C91" s="40"/>
      <c r="D91" s="40"/>
      <c r="E91" s="40"/>
      <c r="F91" s="40"/>
      <c r="G91" s="17">
        <f>SUM(G85:G90)</f>
        <v>345587.97</v>
      </c>
      <c r="H91" s="17">
        <f t="shared" ref="H91:I91" si="11">SUM(H85:H90)</f>
        <v>0</v>
      </c>
      <c r="I91" s="17">
        <f t="shared" si="11"/>
        <v>43217.599999999999</v>
      </c>
    </row>
    <row r="92" spans="2:9" ht="15.75" x14ac:dyDescent="0.25">
      <c r="B92" s="31" t="s">
        <v>122</v>
      </c>
      <c r="C92" s="32"/>
      <c r="D92" s="32"/>
      <c r="E92" s="32"/>
      <c r="F92" s="32"/>
      <c r="G92" s="32"/>
      <c r="H92" s="32"/>
      <c r="I92" s="32"/>
    </row>
    <row r="93" spans="2:9" ht="47.25" customHeight="1" x14ac:dyDescent="0.25">
      <c r="B93" s="4">
        <v>1</v>
      </c>
      <c r="C93" s="24" t="s">
        <v>123</v>
      </c>
      <c r="D93" s="25"/>
      <c r="E93" s="26"/>
      <c r="F93" s="6" t="s">
        <v>124</v>
      </c>
      <c r="G93" s="16">
        <v>189580.76</v>
      </c>
      <c r="H93" s="16"/>
      <c r="I93" s="16"/>
    </row>
    <row r="94" spans="2:9" ht="47.25" x14ac:dyDescent="0.25">
      <c r="B94" s="4">
        <v>2</v>
      </c>
      <c r="C94" s="24" t="s">
        <v>125</v>
      </c>
      <c r="D94" s="25"/>
      <c r="E94" s="26"/>
      <c r="F94" s="6" t="s">
        <v>126</v>
      </c>
      <c r="G94" s="16">
        <v>24535</v>
      </c>
      <c r="H94" s="16"/>
      <c r="I94" s="16"/>
    </row>
    <row r="95" spans="2:9" ht="31.5" x14ac:dyDescent="0.25">
      <c r="B95" s="4">
        <v>3</v>
      </c>
      <c r="C95" s="24" t="s">
        <v>127</v>
      </c>
      <c r="D95" s="25"/>
      <c r="E95" s="26"/>
      <c r="F95" s="6" t="s">
        <v>128</v>
      </c>
      <c r="G95" s="16">
        <v>107436.35</v>
      </c>
      <c r="H95" s="16"/>
      <c r="I95" s="16"/>
    </row>
    <row r="96" spans="2:9" ht="31.5" x14ac:dyDescent="0.25">
      <c r="B96" s="4">
        <v>4</v>
      </c>
      <c r="C96" s="24" t="s">
        <v>129</v>
      </c>
      <c r="D96" s="25"/>
      <c r="E96" s="26"/>
      <c r="F96" s="6" t="s">
        <v>130</v>
      </c>
      <c r="G96" s="16">
        <v>159038.85</v>
      </c>
      <c r="H96" s="16"/>
      <c r="I96" s="16"/>
    </row>
    <row r="97" spans="2:9" ht="47.25" x14ac:dyDescent="0.25">
      <c r="B97" s="4">
        <v>5</v>
      </c>
      <c r="C97" s="24" t="s">
        <v>131</v>
      </c>
      <c r="D97" s="25"/>
      <c r="E97" s="26"/>
      <c r="F97" s="6" t="s">
        <v>113</v>
      </c>
      <c r="G97" s="16"/>
      <c r="H97" s="16">
        <v>63977.52</v>
      </c>
      <c r="I97" s="16"/>
    </row>
    <row r="98" spans="2:9" ht="15.75" x14ac:dyDescent="0.25">
      <c r="B98" s="40" t="s">
        <v>2</v>
      </c>
      <c r="C98" s="40"/>
      <c r="D98" s="40"/>
      <c r="E98" s="40"/>
      <c r="F98" s="40"/>
      <c r="G98" s="17">
        <f>SUM(G93:G97)</f>
        <v>480590.95999999996</v>
      </c>
      <c r="H98" s="17">
        <f t="shared" ref="H98:I98" si="12">SUM(H93:H97)</f>
        <v>63977.52</v>
      </c>
      <c r="I98" s="17">
        <f t="shared" si="12"/>
        <v>0</v>
      </c>
    </row>
    <row r="99" spans="2:9" ht="15.75" x14ac:dyDescent="0.25">
      <c r="B99" s="31" t="s">
        <v>132</v>
      </c>
      <c r="C99" s="32"/>
      <c r="D99" s="32"/>
      <c r="E99" s="32"/>
      <c r="F99" s="32"/>
      <c r="G99" s="32"/>
      <c r="H99" s="32"/>
      <c r="I99" s="32"/>
    </row>
    <row r="100" spans="2:9" ht="31.5" x14ac:dyDescent="0.25">
      <c r="B100" s="4">
        <v>1</v>
      </c>
      <c r="C100" s="24" t="s">
        <v>133</v>
      </c>
      <c r="D100" s="25"/>
      <c r="E100" s="26"/>
      <c r="F100" s="5" t="s">
        <v>134</v>
      </c>
      <c r="G100" s="16"/>
      <c r="H100" s="16">
        <v>74701.16</v>
      </c>
      <c r="I100" s="16"/>
    </row>
    <row r="101" spans="2:9" ht="63" x14ac:dyDescent="0.25">
      <c r="B101" s="4">
        <v>2</v>
      </c>
      <c r="C101" s="42" t="s">
        <v>177</v>
      </c>
      <c r="D101" s="43"/>
      <c r="E101" s="44"/>
      <c r="F101" s="5" t="s">
        <v>178</v>
      </c>
      <c r="G101" s="16">
        <v>54625.84</v>
      </c>
      <c r="H101" s="16"/>
      <c r="I101" s="16"/>
    </row>
    <row r="102" spans="2:9" ht="15.75" x14ac:dyDescent="0.25">
      <c r="B102" s="40" t="s">
        <v>2</v>
      </c>
      <c r="C102" s="40"/>
      <c r="D102" s="40"/>
      <c r="E102" s="40"/>
      <c r="F102" s="40"/>
      <c r="G102" s="17">
        <f>SUM(G100:G101)</f>
        <v>54625.84</v>
      </c>
      <c r="H102" s="17">
        <f t="shared" ref="H102:I102" si="13">SUM(H100:H101)</f>
        <v>74701.16</v>
      </c>
      <c r="I102" s="17">
        <f t="shared" si="13"/>
        <v>0</v>
      </c>
    </row>
    <row r="103" spans="2:9" ht="15.75" x14ac:dyDescent="0.25">
      <c r="B103" s="31" t="s">
        <v>135</v>
      </c>
      <c r="C103" s="32"/>
      <c r="D103" s="32"/>
      <c r="E103" s="32"/>
      <c r="F103" s="32"/>
      <c r="G103" s="32"/>
      <c r="H103" s="32"/>
      <c r="I103" s="32"/>
    </row>
    <row r="104" spans="2:9" ht="63" x14ac:dyDescent="0.25">
      <c r="B104" s="4">
        <v>1</v>
      </c>
      <c r="C104" s="24" t="s">
        <v>136</v>
      </c>
      <c r="D104" s="25"/>
      <c r="E104" s="26"/>
      <c r="F104" s="6" t="s">
        <v>137</v>
      </c>
      <c r="G104" s="16"/>
      <c r="H104" s="16"/>
      <c r="I104" s="16">
        <v>126501.88</v>
      </c>
    </row>
    <row r="105" spans="2:9" ht="15.75" x14ac:dyDescent="0.25">
      <c r="B105" s="40" t="s">
        <v>2</v>
      </c>
      <c r="C105" s="40"/>
      <c r="D105" s="40"/>
      <c r="E105" s="40"/>
      <c r="F105" s="40"/>
      <c r="G105" s="17">
        <f>SUM(G104:G104)</f>
        <v>0</v>
      </c>
      <c r="H105" s="17">
        <f t="shared" ref="H105:I105" si="14">SUM(H104:H104)</f>
        <v>0</v>
      </c>
      <c r="I105" s="17">
        <f t="shared" si="14"/>
        <v>126501.88</v>
      </c>
    </row>
    <row r="106" spans="2:9" ht="15.75" x14ac:dyDescent="0.25">
      <c r="B106" s="31" t="s">
        <v>138</v>
      </c>
      <c r="C106" s="32"/>
      <c r="D106" s="32"/>
      <c r="E106" s="32"/>
      <c r="F106" s="32"/>
      <c r="G106" s="32"/>
      <c r="H106" s="32"/>
      <c r="I106" s="32"/>
    </row>
    <row r="107" spans="2:9" ht="47.25" x14ac:dyDescent="0.25">
      <c r="B107" s="4">
        <v>1</v>
      </c>
      <c r="C107" s="24" t="s">
        <v>139</v>
      </c>
      <c r="D107" s="25"/>
      <c r="E107" s="26"/>
      <c r="F107" s="6" t="s">
        <v>140</v>
      </c>
      <c r="G107" s="16">
        <v>64266.7</v>
      </c>
      <c r="H107" s="16"/>
      <c r="I107" s="16"/>
    </row>
    <row r="108" spans="2:9" ht="15.75" x14ac:dyDescent="0.25">
      <c r="B108" s="40" t="s">
        <v>2</v>
      </c>
      <c r="C108" s="40"/>
      <c r="D108" s="40"/>
      <c r="E108" s="40"/>
      <c r="F108" s="40"/>
      <c r="G108" s="17">
        <f>SUM(G107:G107)</f>
        <v>64266.7</v>
      </c>
      <c r="H108" s="17">
        <f t="shared" ref="H108:I108" si="15">SUM(H107:H107)</f>
        <v>0</v>
      </c>
      <c r="I108" s="17">
        <f t="shared" si="15"/>
        <v>0</v>
      </c>
    </row>
    <row r="109" spans="2:9" ht="15.75" x14ac:dyDescent="0.25">
      <c r="B109" s="31" t="s">
        <v>141</v>
      </c>
      <c r="C109" s="32"/>
      <c r="D109" s="32"/>
      <c r="E109" s="32"/>
      <c r="F109" s="32"/>
      <c r="G109" s="32"/>
      <c r="H109" s="32"/>
      <c r="I109" s="32"/>
    </row>
    <row r="110" spans="2:9" ht="63" x14ac:dyDescent="0.25">
      <c r="B110" s="4">
        <v>1</v>
      </c>
      <c r="C110" s="24" t="s">
        <v>142</v>
      </c>
      <c r="D110" s="25"/>
      <c r="E110" s="26"/>
      <c r="F110" s="6" t="s">
        <v>143</v>
      </c>
      <c r="G110" s="16">
        <v>223914.8</v>
      </c>
      <c r="H110" s="16"/>
      <c r="I110" s="16"/>
    </row>
    <row r="111" spans="2:9" ht="31.5" x14ac:dyDescent="0.25">
      <c r="B111" s="4">
        <v>2</v>
      </c>
      <c r="C111" s="24" t="s">
        <v>144</v>
      </c>
      <c r="D111" s="25"/>
      <c r="E111" s="26"/>
      <c r="F111" s="6" t="s">
        <v>145</v>
      </c>
      <c r="G111" s="16"/>
      <c r="H111" s="16">
        <v>45644</v>
      </c>
      <c r="I111" s="16"/>
    </row>
    <row r="112" spans="2:9" ht="15.75" x14ac:dyDescent="0.25">
      <c r="B112" s="40" t="s">
        <v>2</v>
      </c>
      <c r="C112" s="40"/>
      <c r="D112" s="40"/>
      <c r="E112" s="40"/>
      <c r="F112" s="40"/>
      <c r="G112" s="17">
        <f>SUM(G110:G111)</f>
        <v>223914.8</v>
      </c>
      <c r="H112" s="17">
        <f t="shared" ref="H112:I112" si="16">SUM(H110:H111)</f>
        <v>45644</v>
      </c>
      <c r="I112" s="17">
        <f t="shared" si="16"/>
        <v>0</v>
      </c>
    </row>
    <row r="113" spans="2:9" ht="15.75" x14ac:dyDescent="0.25">
      <c r="B113" s="31" t="s">
        <v>146</v>
      </c>
      <c r="C113" s="32"/>
      <c r="D113" s="32"/>
      <c r="E113" s="32"/>
      <c r="F113" s="32"/>
      <c r="G113" s="32"/>
      <c r="H113" s="32"/>
      <c r="I113" s="32"/>
    </row>
    <row r="114" spans="2:9" ht="47.25" x14ac:dyDescent="0.25">
      <c r="B114" s="4">
        <v>1</v>
      </c>
      <c r="C114" s="24" t="s">
        <v>147</v>
      </c>
      <c r="D114" s="25"/>
      <c r="E114" s="26"/>
      <c r="F114" s="6" t="s">
        <v>148</v>
      </c>
      <c r="G114" s="16">
        <v>53721.52</v>
      </c>
      <c r="H114" s="16"/>
      <c r="I114" s="16"/>
    </row>
    <row r="115" spans="2:9" ht="31.5" x14ac:dyDescent="0.25">
      <c r="B115" s="4">
        <v>2</v>
      </c>
      <c r="C115" s="24" t="s">
        <v>149</v>
      </c>
      <c r="D115" s="25"/>
      <c r="E115" s="26"/>
      <c r="F115" s="6" t="s">
        <v>150</v>
      </c>
      <c r="G115" s="16"/>
      <c r="H115" s="16">
        <v>139440.54999999999</v>
      </c>
      <c r="I115" s="16"/>
    </row>
    <row r="116" spans="2:9" ht="15.75" x14ac:dyDescent="0.25">
      <c r="B116" s="40" t="s">
        <v>2</v>
      </c>
      <c r="C116" s="40"/>
      <c r="D116" s="40"/>
      <c r="E116" s="40"/>
      <c r="F116" s="40"/>
      <c r="G116" s="17">
        <f>SUM(G114:G115)</f>
        <v>53721.52</v>
      </c>
      <c r="H116" s="17">
        <f t="shared" ref="H116:I116" si="17">SUM(H114:H115)</f>
        <v>139440.54999999999</v>
      </c>
      <c r="I116" s="17">
        <f t="shared" si="17"/>
        <v>0</v>
      </c>
    </row>
    <row r="117" spans="2:9" ht="15.75" x14ac:dyDescent="0.25">
      <c r="B117" s="31" t="s">
        <v>151</v>
      </c>
      <c r="C117" s="32"/>
      <c r="D117" s="32"/>
      <c r="E117" s="32"/>
      <c r="F117" s="32"/>
      <c r="G117" s="32"/>
      <c r="H117" s="32"/>
      <c r="I117" s="32"/>
    </row>
    <row r="118" spans="2:9" ht="47.25" x14ac:dyDescent="0.25">
      <c r="B118" s="4">
        <v>1</v>
      </c>
      <c r="C118" s="24" t="s">
        <v>152</v>
      </c>
      <c r="D118" s="25"/>
      <c r="E118" s="26"/>
      <c r="F118" s="6" t="s">
        <v>153</v>
      </c>
      <c r="G118" s="16">
        <v>85344.37</v>
      </c>
      <c r="H118" s="16"/>
      <c r="I118" s="16"/>
    </row>
    <row r="119" spans="2:9" ht="47.25" x14ac:dyDescent="0.25">
      <c r="B119" s="4">
        <v>2</v>
      </c>
      <c r="C119" s="24" t="s">
        <v>154</v>
      </c>
      <c r="D119" s="25"/>
      <c r="E119" s="26"/>
      <c r="F119" s="6" t="s">
        <v>155</v>
      </c>
      <c r="G119" s="16">
        <v>82291.3</v>
      </c>
      <c r="H119" s="16"/>
      <c r="I119" s="16"/>
    </row>
    <row r="120" spans="2:9" ht="15.75" x14ac:dyDescent="0.25">
      <c r="B120" s="39" t="s">
        <v>2</v>
      </c>
      <c r="C120" s="39"/>
      <c r="D120" s="39"/>
      <c r="E120" s="39"/>
      <c r="F120" s="39"/>
      <c r="G120" s="18">
        <f>SUM(G118:G119)</f>
        <v>167635.66999999998</v>
      </c>
      <c r="H120" s="18">
        <f t="shared" ref="H120:I120" si="18">SUM(H118:H119)</f>
        <v>0</v>
      </c>
      <c r="I120" s="18">
        <f t="shared" si="18"/>
        <v>0</v>
      </c>
    </row>
    <row r="121" spans="2:9" ht="15.75" x14ac:dyDescent="0.25">
      <c r="B121" s="31" t="s">
        <v>156</v>
      </c>
      <c r="C121" s="32"/>
      <c r="D121" s="32"/>
      <c r="E121" s="32"/>
      <c r="F121" s="32"/>
      <c r="G121" s="32"/>
      <c r="H121" s="32"/>
      <c r="I121" s="32"/>
    </row>
    <row r="122" spans="2:9" ht="31.5" x14ac:dyDescent="0.25">
      <c r="B122" s="4">
        <v>1</v>
      </c>
      <c r="C122" s="24" t="s">
        <v>157</v>
      </c>
      <c r="D122" s="25"/>
      <c r="E122" s="26"/>
      <c r="F122" s="6" t="s">
        <v>158</v>
      </c>
      <c r="G122" s="16"/>
      <c r="H122" s="16">
        <v>19081.8</v>
      </c>
      <c r="I122" s="16"/>
    </row>
    <row r="123" spans="2:9" ht="15.75" x14ac:dyDescent="0.25">
      <c r="B123" s="40" t="s">
        <v>2</v>
      </c>
      <c r="C123" s="40"/>
      <c r="D123" s="40"/>
      <c r="E123" s="40"/>
      <c r="F123" s="40"/>
      <c r="G123" s="17">
        <f>SUM(G122:G122)</f>
        <v>0</v>
      </c>
      <c r="H123" s="17">
        <f t="shared" ref="H123:I123" si="19">SUM(H122:H122)</f>
        <v>19081.8</v>
      </c>
      <c r="I123" s="17">
        <f t="shared" si="19"/>
        <v>0</v>
      </c>
    </row>
    <row r="124" spans="2:9" ht="15.75" x14ac:dyDescent="0.25">
      <c r="B124" s="31" t="s">
        <v>159</v>
      </c>
      <c r="C124" s="32"/>
      <c r="D124" s="32"/>
      <c r="E124" s="32"/>
      <c r="F124" s="32"/>
      <c r="G124" s="32"/>
      <c r="H124" s="32"/>
      <c r="I124" s="32"/>
    </row>
    <row r="125" spans="2:9" ht="31.5" x14ac:dyDescent="0.25">
      <c r="B125" s="4">
        <v>1</v>
      </c>
      <c r="C125" s="24" t="s">
        <v>160</v>
      </c>
      <c r="D125" s="25"/>
      <c r="E125" s="26"/>
      <c r="F125" s="6" t="s">
        <v>161</v>
      </c>
      <c r="G125" s="16"/>
      <c r="H125" s="16">
        <v>100376.52</v>
      </c>
      <c r="I125" s="16"/>
    </row>
    <row r="126" spans="2:9" ht="15.75" x14ac:dyDescent="0.25">
      <c r="B126" s="40" t="s">
        <v>2</v>
      </c>
      <c r="C126" s="40"/>
      <c r="D126" s="40"/>
      <c r="E126" s="40"/>
      <c r="F126" s="40"/>
      <c r="G126" s="17">
        <f>SUM(G125)</f>
        <v>0</v>
      </c>
      <c r="H126" s="17">
        <f t="shared" ref="H126:I126" si="20">SUM(H125)</f>
        <v>100376.52</v>
      </c>
      <c r="I126" s="17">
        <f t="shared" si="20"/>
        <v>0</v>
      </c>
    </row>
    <row r="127" spans="2:9" ht="15.75" x14ac:dyDescent="0.25">
      <c r="B127" s="31" t="s">
        <v>162</v>
      </c>
      <c r="C127" s="32"/>
      <c r="D127" s="32"/>
      <c r="E127" s="32"/>
      <c r="F127" s="32"/>
      <c r="G127" s="32"/>
      <c r="H127" s="32"/>
      <c r="I127" s="32"/>
    </row>
    <row r="128" spans="2:9" ht="30.75" customHeight="1" x14ac:dyDescent="0.25">
      <c r="B128" s="4">
        <v>1</v>
      </c>
      <c r="C128" s="24" t="s">
        <v>163</v>
      </c>
      <c r="D128" s="25"/>
      <c r="E128" s="26"/>
      <c r="F128" s="6" t="s">
        <v>164</v>
      </c>
      <c r="G128" s="16">
        <v>47515.73</v>
      </c>
      <c r="H128" s="16"/>
      <c r="I128" s="16"/>
    </row>
    <row r="129" spans="2:9" ht="47.25" x14ac:dyDescent="0.25">
      <c r="B129" s="4">
        <v>2</v>
      </c>
      <c r="C129" s="24" t="s">
        <v>185</v>
      </c>
      <c r="D129" s="25"/>
      <c r="E129" s="26"/>
      <c r="F129" s="6" t="s">
        <v>186</v>
      </c>
      <c r="G129" s="16"/>
      <c r="H129" s="16"/>
      <c r="I129" s="16">
        <v>952560.52</v>
      </c>
    </row>
    <row r="130" spans="2:9" ht="15.75" x14ac:dyDescent="0.25">
      <c r="B130" s="40" t="s">
        <v>2</v>
      </c>
      <c r="C130" s="40"/>
      <c r="D130" s="40"/>
      <c r="E130" s="40"/>
      <c r="F130" s="40"/>
      <c r="G130" s="17">
        <f>SUM(G128:G129)</f>
        <v>47515.73</v>
      </c>
      <c r="H130" s="17">
        <f t="shared" ref="H130:I130" si="21">SUM(H128:H129)</f>
        <v>0</v>
      </c>
      <c r="I130" s="17">
        <f t="shared" si="21"/>
        <v>952560.52</v>
      </c>
    </row>
    <row r="131" spans="2:9" ht="15.75" x14ac:dyDescent="0.25">
      <c r="B131" s="31" t="s">
        <v>165</v>
      </c>
      <c r="C131" s="32"/>
      <c r="D131" s="32"/>
      <c r="E131" s="32"/>
      <c r="F131" s="32"/>
      <c r="G131" s="32"/>
      <c r="H131" s="32"/>
      <c r="I131" s="32"/>
    </row>
    <row r="132" spans="2:9" ht="47.25" x14ac:dyDescent="0.25">
      <c r="B132" s="4">
        <v>1</v>
      </c>
      <c r="C132" s="24" t="s">
        <v>166</v>
      </c>
      <c r="D132" s="25"/>
      <c r="E132" s="26"/>
      <c r="F132" s="6" t="s">
        <v>167</v>
      </c>
      <c r="G132" s="16">
        <v>165479.06</v>
      </c>
      <c r="H132" s="16"/>
      <c r="I132" s="16"/>
    </row>
    <row r="133" spans="2:9" ht="15.75" x14ac:dyDescent="0.25">
      <c r="B133" s="40" t="s">
        <v>2</v>
      </c>
      <c r="C133" s="40"/>
      <c r="D133" s="40"/>
      <c r="E133" s="40"/>
      <c r="F133" s="40"/>
      <c r="G133" s="17">
        <f>SUM(G132)</f>
        <v>165479.06</v>
      </c>
      <c r="H133" s="17">
        <f t="shared" ref="H133:I133" si="22">SUM(H132)</f>
        <v>0</v>
      </c>
      <c r="I133" s="17">
        <f t="shared" si="22"/>
        <v>0</v>
      </c>
    </row>
    <row r="134" spans="2:9" ht="15.75" x14ac:dyDescent="0.25">
      <c r="B134" s="31" t="s">
        <v>168</v>
      </c>
      <c r="C134" s="32"/>
      <c r="D134" s="32"/>
      <c r="E134" s="32"/>
      <c r="F134" s="32"/>
      <c r="G134" s="32"/>
      <c r="H134" s="32"/>
      <c r="I134" s="32"/>
    </row>
    <row r="135" spans="2:9" ht="47.25" x14ac:dyDescent="0.25">
      <c r="B135" s="4">
        <v>1</v>
      </c>
      <c r="C135" s="24" t="s">
        <v>169</v>
      </c>
      <c r="D135" s="25"/>
      <c r="E135" s="26"/>
      <c r="F135" s="6" t="s">
        <v>196</v>
      </c>
      <c r="G135" s="16">
        <v>78370.100000000006</v>
      </c>
      <c r="H135" s="16"/>
      <c r="I135" s="16"/>
    </row>
    <row r="136" spans="2:9" ht="15.75" x14ac:dyDescent="0.25">
      <c r="B136" s="40" t="s">
        <v>2</v>
      </c>
      <c r="C136" s="40"/>
      <c r="D136" s="40"/>
      <c r="E136" s="40"/>
      <c r="F136" s="40"/>
      <c r="G136" s="17">
        <f>SUM(G135)</f>
        <v>78370.100000000006</v>
      </c>
      <c r="H136" s="17">
        <f t="shared" ref="H136:I136" si="23">SUM(H135)</f>
        <v>0</v>
      </c>
      <c r="I136" s="17">
        <f t="shared" si="23"/>
        <v>0</v>
      </c>
    </row>
    <row r="137" spans="2:9" ht="15.75" x14ac:dyDescent="0.25">
      <c r="B137" s="31" t="s">
        <v>170</v>
      </c>
      <c r="C137" s="32"/>
      <c r="D137" s="32"/>
      <c r="E137" s="32"/>
      <c r="F137" s="32"/>
      <c r="G137" s="32"/>
      <c r="H137" s="32"/>
      <c r="I137" s="32"/>
    </row>
    <row r="138" spans="2:9" ht="31.5" x14ac:dyDescent="0.25">
      <c r="B138" s="4">
        <v>1</v>
      </c>
      <c r="C138" s="24" t="s">
        <v>171</v>
      </c>
      <c r="D138" s="25"/>
      <c r="E138" s="26"/>
      <c r="F138" s="6" t="s">
        <v>172</v>
      </c>
      <c r="G138" s="16">
        <v>31292.55</v>
      </c>
      <c r="H138" s="16"/>
      <c r="I138" s="16"/>
    </row>
    <row r="139" spans="2:9" ht="31.5" x14ac:dyDescent="0.25">
      <c r="B139" s="4">
        <v>2</v>
      </c>
      <c r="C139" s="24" t="s">
        <v>173</v>
      </c>
      <c r="D139" s="25"/>
      <c r="E139" s="26"/>
      <c r="F139" s="6" t="s">
        <v>174</v>
      </c>
      <c r="G139" s="16"/>
      <c r="H139" s="16">
        <v>218013.31</v>
      </c>
      <c r="I139" s="16"/>
    </row>
    <row r="140" spans="2:9" ht="15.75" x14ac:dyDescent="0.25">
      <c r="B140" s="40" t="s">
        <v>2</v>
      </c>
      <c r="C140" s="40"/>
      <c r="D140" s="40"/>
      <c r="E140" s="40"/>
      <c r="F140" s="40"/>
      <c r="G140" s="17">
        <f>SUM(G138:G139)</f>
        <v>31292.55</v>
      </c>
      <c r="H140" s="17">
        <f>SUM(H138:H139)</f>
        <v>218013.31</v>
      </c>
      <c r="I140" s="17">
        <f>SUM(I138:I139)</f>
        <v>0</v>
      </c>
    </row>
    <row r="141" spans="2:9" ht="15.75" x14ac:dyDescent="0.25">
      <c r="B141" s="31" t="s">
        <v>179</v>
      </c>
      <c r="C141" s="32"/>
      <c r="D141" s="32"/>
      <c r="E141" s="32"/>
      <c r="F141" s="32"/>
      <c r="G141" s="32"/>
      <c r="H141" s="32"/>
      <c r="I141" s="32"/>
    </row>
    <row r="142" spans="2:9" ht="64.5" customHeight="1" x14ac:dyDescent="0.25">
      <c r="B142" s="4">
        <v>1</v>
      </c>
      <c r="C142" s="24" t="s">
        <v>180</v>
      </c>
      <c r="D142" s="25"/>
      <c r="E142" s="26"/>
      <c r="F142" s="6" t="s">
        <v>181</v>
      </c>
      <c r="G142" s="16"/>
      <c r="H142" s="16"/>
      <c r="I142" s="16">
        <v>275565.59000000003</v>
      </c>
    </row>
    <row r="143" spans="2:9" ht="15.75" x14ac:dyDescent="0.25">
      <c r="B143" s="40" t="s">
        <v>2</v>
      </c>
      <c r="C143" s="40"/>
      <c r="D143" s="40"/>
      <c r="E143" s="40"/>
      <c r="F143" s="40"/>
      <c r="G143" s="17">
        <f>SUM(G142)</f>
        <v>0</v>
      </c>
      <c r="H143" s="17">
        <f t="shared" ref="H143:I143" si="24">SUM(H142)</f>
        <v>0</v>
      </c>
      <c r="I143" s="17">
        <f t="shared" si="24"/>
        <v>275565.59000000003</v>
      </c>
    </row>
    <row r="144" spans="2:9" ht="15.75" x14ac:dyDescent="0.25">
      <c r="B144" s="45" t="s">
        <v>175</v>
      </c>
      <c r="C144" s="45"/>
      <c r="D144" s="45"/>
      <c r="E144" s="45"/>
      <c r="F144" s="45"/>
      <c r="G144" s="20">
        <f>G11+G17+G20+G31+G36+G41+G46+G52+G61+G64+G70+G76+G83+G91+G98+G102+G105+G108+G112+G116+G120+G123+G126+G130+G133+G136+G143+G140</f>
        <v>5983884.8599999985</v>
      </c>
      <c r="H144" s="20">
        <f>H11+H17+H20+H31+H36+H41+H46+H52+H61+H64+H70+H76+H83+H91+H98+H102+H105+H108+H112+H116+H120+H123+H126+H130+H133+H136+H140+H143</f>
        <v>3708449.3840000001</v>
      </c>
      <c r="I144" s="20">
        <f>I11+I17+I20+I31+I36+I41+I46+I52+I61+I64+I70+I76+I83+I91+I98+I102+I105+I108+I112+I116+I120+I123+I126+I130+I133+I136+I143</f>
        <v>3200000</v>
      </c>
    </row>
    <row r="145" spans="7:9" x14ac:dyDescent="0.25">
      <c r="G145" s="21"/>
      <c r="H145" s="21"/>
      <c r="I145" s="21"/>
    </row>
  </sheetData>
  <mergeCells count="144">
    <mergeCell ref="C138:E138"/>
    <mergeCell ref="C139:E139"/>
    <mergeCell ref="B143:F143"/>
    <mergeCell ref="B144:F144"/>
    <mergeCell ref="B134:I134"/>
    <mergeCell ref="C135:E135"/>
    <mergeCell ref="B136:F136"/>
    <mergeCell ref="B137:I137"/>
    <mergeCell ref="B141:I141"/>
    <mergeCell ref="C142:E142"/>
    <mergeCell ref="B140:F140"/>
    <mergeCell ref="C132:E132"/>
    <mergeCell ref="B133:F133"/>
    <mergeCell ref="B126:F126"/>
    <mergeCell ref="B127:I127"/>
    <mergeCell ref="C128:E128"/>
    <mergeCell ref="B130:F130"/>
    <mergeCell ref="B131:I131"/>
    <mergeCell ref="C122:E122"/>
    <mergeCell ref="B123:F123"/>
    <mergeCell ref="B124:I124"/>
    <mergeCell ref="C125:E125"/>
    <mergeCell ref="C129:E129"/>
    <mergeCell ref="B117:I117"/>
    <mergeCell ref="C118:E118"/>
    <mergeCell ref="C119:E119"/>
    <mergeCell ref="B120:F120"/>
    <mergeCell ref="B121:I121"/>
    <mergeCell ref="C114:E114"/>
    <mergeCell ref="C115:E115"/>
    <mergeCell ref="B116:F116"/>
    <mergeCell ref="C110:E110"/>
    <mergeCell ref="C111:E111"/>
    <mergeCell ref="B112:F112"/>
    <mergeCell ref="B113:I113"/>
    <mergeCell ref="C107:E107"/>
    <mergeCell ref="B108:F108"/>
    <mergeCell ref="B109:I109"/>
    <mergeCell ref="C104:E104"/>
    <mergeCell ref="B105:F105"/>
    <mergeCell ref="B106:I106"/>
    <mergeCell ref="B103:I103"/>
    <mergeCell ref="B99:I99"/>
    <mergeCell ref="C100:E100"/>
    <mergeCell ref="B102:F102"/>
    <mergeCell ref="C101:E101"/>
    <mergeCell ref="C95:E95"/>
    <mergeCell ref="C96:E96"/>
    <mergeCell ref="C97:E97"/>
    <mergeCell ref="B98:F98"/>
    <mergeCell ref="C90:E90"/>
    <mergeCell ref="B91:F91"/>
    <mergeCell ref="B92:I92"/>
    <mergeCell ref="C93:E93"/>
    <mergeCell ref="C94:E94"/>
    <mergeCell ref="C86:E86"/>
    <mergeCell ref="C87:E87"/>
    <mergeCell ref="C88:E88"/>
    <mergeCell ref="C89:E89"/>
    <mergeCell ref="C81:E81"/>
    <mergeCell ref="B83:F83"/>
    <mergeCell ref="B84:I84"/>
    <mergeCell ref="C85:E85"/>
    <mergeCell ref="C82:E82"/>
    <mergeCell ref="C78:E78"/>
    <mergeCell ref="C79:E79"/>
    <mergeCell ref="C80:E80"/>
    <mergeCell ref="C73:E73"/>
    <mergeCell ref="C74:E74"/>
    <mergeCell ref="C75:E75"/>
    <mergeCell ref="B76:F76"/>
    <mergeCell ref="B77:I77"/>
    <mergeCell ref="C68:E68"/>
    <mergeCell ref="B70:F70"/>
    <mergeCell ref="B71:I71"/>
    <mergeCell ref="C72:E72"/>
    <mergeCell ref="C69:E69"/>
    <mergeCell ref="C66:E66"/>
    <mergeCell ref="C67:E67"/>
    <mergeCell ref="C63:E63"/>
    <mergeCell ref="B64:F64"/>
    <mergeCell ref="B65:I65"/>
    <mergeCell ref="C58:E58"/>
    <mergeCell ref="C59:E59"/>
    <mergeCell ref="B61:F61"/>
    <mergeCell ref="B62:I62"/>
    <mergeCell ref="C60:E60"/>
    <mergeCell ref="C55:E55"/>
    <mergeCell ref="C56:E56"/>
    <mergeCell ref="C57:E57"/>
    <mergeCell ref="C51:E51"/>
    <mergeCell ref="B52:F52"/>
    <mergeCell ref="B53:I53"/>
    <mergeCell ref="C54:E54"/>
    <mergeCell ref="C48:E48"/>
    <mergeCell ref="C49:E49"/>
    <mergeCell ref="C50:E50"/>
    <mergeCell ref="B46:F46"/>
    <mergeCell ref="B47:I47"/>
    <mergeCell ref="B41:F41"/>
    <mergeCell ref="B42:I42"/>
    <mergeCell ref="C43:E43"/>
    <mergeCell ref="C35:E35"/>
    <mergeCell ref="B36:F36"/>
    <mergeCell ref="B37:I37"/>
    <mergeCell ref="C38:E38"/>
    <mergeCell ref="C39:E39"/>
    <mergeCell ref="C40:E40"/>
    <mergeCell ref="C44:E44"/>
    <mergeCell ref="C45:E45"/>
    <mergeCell ref="B7:I7"/>
    <mergeCell ref="B2:I2"/>
    <mergeCell ref="B4:B5"/>
    <mergeCell ref="C4:E5"/>
    <mergeCell ref="F4:F5"/>
    <mergeCell ref="G4:H4"/>
    <mergeCell ref="C6:E6"/>
    <mergeCell ref="B21:I21"/>
    <mergeCell ref="C22:E22"/>
    <mergeCell ref="B18:I18"/>
    <mergeCell ref="C19:E19"/>
    <mergeCell ref="B20:F20"/>
    <mergeCell ref="C15:E15"/>
    <mergeCell ref="B17:F17"/>
    <mergeCell ref="C16:E16"/>
    <mergeCell ref="C13:E13"/>
    <mergeCell ref="C14:E14"/>
    <mergeCell ref="C8:E8"/>
    <mergeCell ref="B12:I12"/>
    <mergeCell ref="B11:F11"/>
    <mergeCell ref="C9:E9"/>
    <mergeCell ref="C10:E10"/>
    <mergeCell ref="C23:E23"/>
    <mergeCell ref="C24:E24"/>
    <mergeCell ref="C25:E25"/>
    <mergeCell ref="C33:E33"/>
    <mergeCell ref="C34:E34"/>
    <mergeCell ref="C29:E29"/>
    <mergeCell ref="B31:F31"/>
    <mergeCell ref="B32:I32"/>
    <mergeCell ref="C30:E30"/>
    <mergeCell ref="C26:E26"/>
    <mergeCell ref="C27:E27"/>
    <mergeCell ref="C28:E28"/>
  </mergeCells>
  <pageMargins left="0.27559055118110237" right="0.27559055118110237" top="0.98425196850393704" bottom="0.35433070866141736" header="0.31496062992125984" footer="0.31496062992125984"/>
  <pageSetup scale="85" fitToHeight="0" orientation="landscape" r:id="rId1"/>
  <rowBreaks count="7" manualBreakCount="7">
    <brk id="20" min="1" max="11" man="1"/>
    <brk id="31" min="1" max="11" man="1"/>
    <brk id="52" min="1" max="11" man="1"/>
    <brk id="70" min="1" max="11" man="1"/>
    <brk id="87" min="1" max="11" man="1"/>
    <brk id="102" min="1" max="11" man="1"/>
    <brk id="120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Proiecte finanțate din FEE</vt:lpstr>
      <vt:lpstr>'Proiecte finanțate din FEE'!Print_Area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Voinesco Diana</dc:creator>
  <cp:lastModifiedBy>Taban, Lilia</cp:lastModifiedBy>
  <cp:lastPrinted>2024-11-20T14:42:40Z</cp:lastPrinted>
  <dcterms:created xsi:type="dcterms:W3CDTF">2020-11-26T08:44:10Z</dcterms:created>
  <dcterms:modified xsi:type="dcterms:W3CDTF">2025-03-17T12:54:03Z</dcterms:modified>
</cp:coreProperties>
</file>