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1\iulie\"/>
    </mc:Choice>
  </mc:AlternateContent>
  <bookViews>
    <workbookView xWindow="0" yWindow="0" windowWidth="20490" windowHeight="7320"/>
  </bookViews>
  <sheets>
    <sheet name="cheltuieli executat" sheetId="1" r:id="rId1"/>
    <sheet name="unitati executat" sheetId="2" r:id="rId2"/>
  </sheets>
  <externalReferences>
    <externalReference r:id="rId3"/>
  </externalReferences>
  <definedNames>
    <definedName name="_xlnm.Print_Area" localSheetId="0">'cheltuieli executat'!$A$1:$J$25</definedName>
    <definedName name="_xlnm.Print_Area" localSheetId="1">'unitati executat'!$A$1:$M$24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8" i="1"/>
  <c r="C17" i="1"/>
  <c r="C15" i="1"/>
  <c r="H10" i="1"/>
  <c r="G10" i="1"/>
  <c r="D10" i="1" l="1"/>
  <c r="C20" i="1"/>
  <c r="C16" i="1"/>
  <c r="C14" i="1"/>
  <c r="C13" i="1"/>
  <c r="C12" i="1"/>
  <c r="C19" i="1"/>
  <c r="E10" i="1"/>
  <c r="F10" i="1"/>
  <c r="C10" i="1" s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<sst xmlns="http://schemas.openxmlformats.org/spreadsheetml/2006/main" count="78" uniqueCount="44">
  <si>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</si>
  <si>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</si>
  <si>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</si>
  <si>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</si>
  <si>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31.07.2021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</si>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</sst>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9"/>
      <name val="Cambria"/>
      <family val="1"/>
      <charset val="204"/>
    </font>
    <font>
      <i/>
      <sz val="9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5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5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0" xfId="1" applyFont="1" applyFill="1" applyBorder="1"/>
    <xf numFmtId="0" fontId="17" fillId="0" borderId="0" xfId="1" applyFont="1" applyFill="1"/>
    <xf numFmtId="0" fontId="17" fillId="0" borderId="0" xfId="1" applyFont="1"/>
    <xf numFmtId="0" fontId="18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16" xfId="1" applyNumberFormat="1" applyFont="1" applyFill="1" applyBorder="1"/>
    <xf numFmtId="3" fontId="6" fillId="0" borderId="9" xfId="1" applyNumberFormat="1" applyFont="1" applyFill="1" applyBorder="1"/>
    <xf numFmtId="3" fontId="6" fillId="0" borderId="31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49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50" xfId="1" applyNumberFormat="1" applyFont="1" applyFill="1" applyBorder="1"/>
    <xf numFmtId="3" fontId="3" fillId="0" borderId="36" xfId="1" applyNumberFormat="1" applyFont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ia%20Cheltuieli%20Salariale/Directia%20Cheltuieli%20Salariale/Forma%20FD-050/2021/bs&amp;buat_gr%20pr_min&amp;raion_31.0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uieli executat"/>
      <sheetName val="unitati executat"/>
      <sheetName val="BPN"/>
      <sheetName val="bs"/>
      <sheetName val="bl"/>
      <sheetName val="FD-050_BS"/>
      <sheetName val="FD-050_BL"/>
      <sheetName val="CNAS &amp; CNAM"/>
    </sheetNames>
    <sheetDataSet>
      <sheetData sheetId="0"/>
      <sheetData sheetId="1"/>
      <sheetData sheetId="2">
        <row r="13">
          <cell r="F13">
            <v>96215.2</v>
          </cell>
        </row>
        <row r="14">
          <cell r="F14">
            <v>39566.6</v>
          </cell>
        </row>
      </sheetData>
      <sheetData sheetId="3">
        <row r="10">
          <cell r="H10">
            <v>892803.86</v>
          </cell>
        </row>
      </sheetData>
      <sheetData sheetId="4">
        <row r="11">
          <cell r="F11">
            <v>627880.75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showZeros="0" tabSelected="1" view="pageBreakPreview" zoomScaleSheetLayoutView="10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D19" sqref="D19"/>
    </sheetView>
  </sheetViews>
  <sheetFormatPr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89" t="s">
        <v>0</v>
      </c>
      <c r="B2" s="89"/>
      <c r="C2" s="89"/>
      <c r="D2" s="89"/>
      <c r="E2" s="89"/>
      <c r="F2" s="89"/>
      <c r="G2" s="89"/>
      <c r="H2" s="89"/>
      <c r="I2" s="4"/>
      <c r="J2" s="4"/>
      <c r="K2" s="4"/>
    </row>
    <row r="3" spans="1:11" ht="15.75">
      <c r="A3" s="89"/>
      <c r="B3" s="89"/>
      <c r="C3" s="89"/>
      <c r="D3" s="89"/>
      <c r="E3" s="89"/>
      <c r="F3" s="89"/>
      <c r="G3" s="89"/>
      <c r="H3" s="89"/>
      <c r="I3" s="4"/>
      <c r="J3" s="4"/>
      <c r="K3" s="4"/>
    </row>
    <row r="4" spans="1:11">
      <c r="A4" s="1"/>
      <c r="B4" s="1"/>
      <c r="C4" s="2"/>
      <c r="D4" s="2"/>
      <c r="E4" s="3"/>
      <c r="F4" s="2"/>
      <c r="G4" s="2"/>
      <c r="H4" s="6" t="s">
        <v>1</v>
      </c>
      <c r="I4" s="4"/>
      <c r="J4" s="4"/>
      <c r="K4" s="4"/>
    </row>
    <row r="5" spans="1:11" ht="25.5" customHeight="1">
      <c r="A5" s="90" t="s">
        <v>2</v>
      </c>
      <c r="B5" s="93" t="s">
        <v>3</v>
      </c>
      <c r="C5" s="96" t="s">
        <v>4</v>
      </c>
      <c r="D5" s="97"/>
      <c r="E5" s="97"/>
      <c r="F5" s="97"/>
      <c r="G5" s="97"/>
      <c r="H5" s="98"/>
      <c r="I5" s="4"/>
      <c r="J5" s="4"/>
      <c r="K5" s="4"/>
    </row>
    <row r="6" spans="1:11" ht="25.5" customHeight="1">
      <c r="A6" s="91"/>
      <c r="B6" s="94"/>
      <c r="C6" s="99" t="s">
        <v>5</v>
      </c>
      <c r="D6" s="101" t="s">
        <v>6</v>
      </c>
      <c r="E6" s="102"/>
      <c r="F6" s="103" t="s">
        <v>7</v>
      </c>
      <c r="G6" s="103" t="s">
        <v>8</v>
      </c>
      <c r="H6" s="105" t="s">
        <v>9</v>
      </c>
      <c r="I6" s="4"/>
      <c r="J6" s="4"/>
      <c r="K6" s="4"/>
    </row>
    <row r="7" spans="1:11" s="10" customFormat="1" ht="43.5" customHeight="1">
      <c r="A7" s="92"/>
      <c r="B7" s="95"/>
      <c r="C7" s="100"/>
      <c r="D7" s="7" t="s">
        <v>10</v>
      </c>
      <c r="E7" s="8" t="s">
        <v>11</v>
      </c>
      <c r="F7" s="104"/>
      <c r="G7" s="104"/>
      <c r="H7" s="106"/>
      <c r="I7" s="9"/>
      <c r="J7" s="9"/>
      <c r="K7" s="9"/>
    </row>
    <row r="8" spans="1:11" s="19" customFormat="1" ht="9">
      <c r="A8" s="11">
        <v>1</v>
      </c>
      <c r="B8" s="12">
        <v>2</v>
      </c>
      <c r="C8" s="13">
        <v>3</v>
      </c>
      <c r="D8" s="14">
        <v>4</v>
      </c>
      <c r="E8" s="15">
        <v>5</v>
      </c>
      <c r="F8" s="16">
        <v>6</v>
      </c>
      <c r="G8" s="14">
        <v>7</v>
      </c>
      <c r="H8" s="17">
        <v>8</v>
      </c>
      <c r="I8" s="18"/>
      <c r="J8" s="18"/>
      <c r="K8" s="18"/>
    </row>
    <row r="9" spans="1:11" s="19" customFormat="1" ht="9">
      <c r="A9" s="20"/>
      <c r="B9" s="21"/>
      <c r="C9" s="22"/>
      <c r="D9" s="23"/>
      <c r="E9" s="24"/>
      <c r="F9" s="23"/>
      <c r="G9" s="23"/>
      <c r="H9" s="25"/>
      <c r="I9" s="18"/>
      <c r="J9" s="18"/>
      <c r="K9" s="18"/>
    </row>
    <row r="10" spans="1:11" s="33" customFormat="1">
      <c r="A10" s="26" t="s">
        <v>12</v>
      </c>
      <c r="B10" s="27"/>
      <c r="C10" s="28">
        <f>D10+F10+G10+H10</f>
        <v>11258863.699999999</v>
      </c>
      <c r="D10" s="29">
        <f>SUM(D12:D21)</f>
        <v>4422871.7</v>
      </c>
      <c r="E10" s="30">
        <f>SUM(E12:E21)</f>
        <v>52841.999999999993</v>
      </c>
      <c r="F10" s="29">
        <f>SUM(F12:F21)</f>
        <v>6700210.2000000002</v>
      </c>
      <c r="G10" s="29">
        <f>[1]BPN!F13</f>
        <v>96215.2</v>
      </c>
      <c r="H10" s="31">
        <f>[1]BPN!F14</f>
        <v>39566.6</v>
      </c>
      <c r="I10" s="32"/>
      <c r="J10" s="32"/>
      <c r="K10" s="32"/>
    </row>
    <row r="11" spans="1:11" s="40" customFormat="1" ht="10.5" customHeight="1">
      <c r="A11" s="34" t="s">
        <v>13</v>
      </c>
      <c r="B11" s="35"/>
      <c r="C11" s="36"/>
      <c r="D11" s="37"/>
      <c r="E11" s="38"/>
      <c r="F11" s="37"/>
      <c r="G11" s="37"/>
      <c r="H11" s="39"/>
      <c r="I11" s="4"/>
      <c r="J11" s="4"/>
      <c r="K11" s="4"/>
    </row>
    <row r="12" spans="1:11">
      <c r="A12" s="41" t="s">
        <v>14</v>
      </c>
      <c r="B12" s="42" t="s">
        <v>15</v>
      </c>
      <c r="C12" s="43">
        <f>D12+F12</f>
        <v>1520684.7000000002</v>
      </c>
      <c r="D12" s="37">
        <v>892803.9</v>
      </c>
      <c r="E12" s="38">
        <v>4839.8</v>
      </c>
      <c r="F12" s="37">
        <v>627880.80000000005</v>
      </c>
      <c r="G12" s="37"/>
      <c r="H12" s="39"/>
      <c r="I12" s="4"/>
      <c r="J12" s="4"/>
      <c r="K12" s="4"/>
    </row>
    <row r="13" spans="1:11">
      <c r="A13" s="41" t="s">
        <v>16</v>
      </c>
      <c r="B13" s="42" t="s">
        <v>17</v>
      </c>
      <c r="C13" s="43">
        <f t="shared" ref="C13:C21" si="0">D13+F13</f>
        <v>257188.7</v>
      </c>
      <c r="D13" s="37">
        <v>254523</v>
      </c>
      <c r="E13" s="38">
        <v>3829.4</v>
      </c>
      <c r="F13" s="37">
        <v>2665.7</v>
      </c>
      <c r="G13" s="37"/>
      <c r="H13" s="39"/>
      <c r="I13" s="4"/>
      <c r="J13" s="4"/>
      <c r="K13" s="4"/>
    </row>
    <row r="14" spans="1:11">
      <c r="A14" s="41" t="s">
        <v>18</v>
      </c>
      <c r="B14" s="42" t="s">
        <v>19</v>
      </c>
      <c r="C14" s="43">
        <f t="shared" si="0"/>
        <v>2181176.6999999997</v>
      </c>
      <c r="D14" s="37">
        <v>2175683.2999999998</v>
      </c>
      <c r="E14" s="38">
        <v>43504</v>
      </c>
      <c r="F14" s="37">
        <v>5493.4</v>
      </c>
      <c r="G14" s="37"/>
      <c r="H14" s="39"/>
      <c r="I14" s="4"/>
      <c r="J14" s="4"/>
      <c r="K14" s="4"/>
    </row>
    <row r="15" spans="1:11">
      <c r="A15" s="41" t="s">
        <v>20</v>
      </c>
      <c r="B15" s="42" t="s">
        <v>21</v>
      </c>
      <c r="C15" s="43">
        <f t="shared" si="0"/>
        <v>400958</v>
      </c>
      <c r="D15" s="37">
        <v>352782.6</v>
      </c>
      <c r="E15" s="38"/>
      <c r="F15" s="37">
        <v>48175.4</v>
      </c>
      <c r="G15" s="37"/>
      <c r="H15" s="39"/>
      <c r="I15" s="4"/>
      <c r="J15" s="4"/>
      <c r="K15" s="4"/>
    </row>
    <row r="16" spans="1:11">
      <c r="A16" s="41" t="s">
        <v>22</v>
      </c>
      <c r="B16" s="42" t="s">
        <v>23</v>
      </c>
      <c r="C16" s="43">
        <f t="shared" si="0"/>
        <v>80067.899999999994</v>
      </c>
      <c r="D16" s="37">
        <v>78986.899999999994</v>
      </c>
      <c r="E16" s="38">
        <v>0</v>
      </c>
      <c r="F16" s="37">
        <v>1081</v>
      </c>
      <c r="G16" s="37"/>
      <c r="H16" s="39"/>
      <c r="I16" s="4"/>
      <c r="J16" s="4"/>
      <c r="K16" s="4"/>
    </row>
    <row r="17" spans="1:11" ht="25.15" customHeight="1">
      <c r="A17" s="41" t="s">
        <v>24</v>
      </c>
      <c r="B17" s="42" t="s">
        <v>25</v>
      </c>
      <c r="C17" s="43">
        <f t="shared" si="0"/>
        <v>26939.4</v>
      </c>
      <c r="D17" s="37"/>
      <c r="E17" s="38"/>
      <c r="F17" s="37">
        <v>26939.4</v>
      </c>
      <c r="G17" s="37"/>
      <c r="H17" s="39"/>
      <c r="I17" s="4"/>
      <c r="J17" s="4"/>
      <c r="K17" s="4"/>
    </row>
    <row r="18" spans="1:11">
      <c r="A18" s="41" t="s">
        <v>26</v>
      </c>
      <c r="B18" s="42" t="s">
        <v>27</v>
      </c>
      <c r="C18" s="43">
        <f t="shared" si="0"/>
        <v>307257.40000000002</v>
      </c>
      <c r="D18" s="37">
        <v>300264.40000000002</v>
      </c>
      <c r="E18" s="38">
        <v>36.6</v>
      </c>
      <c r="F18" s="37">
        <v>6993</v>
      </c>
      <c r="G18" s="37"/>
      <c r="H18" s="39"/>
      <c r="I18" s="4"/>
      <c r="J18" s="4"/>
      <c r="K18" s="4"/>
    </row>
    <row r="19" spans="1:11">
      <c r="A19" s="41" t="s">
        <v>28</v>
      </c>
      <c r="B19" s="42" t="s">
        <v>29</v>
      </c>
      <c r="C19" s="43">
        <f t="shared" si="0"/>
        <v>517871.8</v>
      </c>
      <c r="D19" s="37">
        <v>77658.5</v>
      </c>
      <c r="E19" s="38"/>
      <c r="F19" s="37">
        <v>440213.3</v>
      </c>
      <c r="G19" s="37"/>
      <c r="H19" s="39"/>
      <c r="I19" s="4"/>
      <c r="J19" s="4"/>
      <c r="K19" s="4"/>
    </row>
    <row r="20" spans="1:11">
      <c r="A20" s="41" t="s">
        <v>30</v>
      </c>
      <c r="B20" s="42" t="s">
        <v>31</v>
      </c>
      <c r="C20" s="43">
        <f t="shared" si="0"/>
        <v>5257114.6000000006</v>
      </c>
      <c r="D20" s="37">
        <v>172227.9</v>
      </c>
      <c r="E20" s="38">
        <v>632.20000000000005</v>
      </c>
      <c r="F20" s="37">
        <v>5084886.7</v>
      </c>
      <c r="G20" s="37"/>
      <c r="H20" s="39"/>
      <c r="I20" s="4"/>
      <c r="J20" s="4"/>
      <c r="K20" s="4"/>
    </row>
    <row r="21" spans="1:11">
      <c r="A21" s="44" t="s">
        <v>32</v>
      </c>
      <c r="B21" s="45" t="s">
        <v>33</v>
      </c>
      <c r="C21" s="46">
        <f t="shared" si="0"/>
        <v>573822.69999999995</v>
      </c>
      <c r="D21" s="47">
        <v>117941.2</v>
      </c>
      <c r="E21" s="48"/>
      <c r="F21" s="47">
        <v>455881.5</v>
      </c>
      <c r="G21" s="47"/>
      <c r="H21" s="49"/>
      <c r="I21" s="4"/>
      <c r="J21" s="4"/>
      <c r="K21" s="4"/>
    </row>
    <row r="22" spans="1:11">
      <c r="A22" s="4" t="s">
        <v>34</v>
      </c>
      <c r="B22" s="4"/>
      <c r="C22" s="50"/>
      <c r="D22" s="50"/>
      <c r="E22" s="51"/>
      <c r="F22" s="52"/>
      <c r="G22" s="52"/>
      <c r="H22" s="52"/>
      <c r="I22" s="4"/>
      <c r="J22" s="4"/>
      <c r="K22" s="4"/>
    </row>
    <row r="23" spans="1:11" s="54" customFormat="1" ht="30.75" customHeight="1">
      <c r="A23" s="88" t="s">
        <v>35</v>
      </c>
      <c r="B23" s="88"/>
      <c r="C23" s="88"/>
      <c r="D23" s="88"/>
      <c r="E23" s="88"/>
      <c r="F23" s="88"/>
      <c r="G23" s="88"/>
      <c r="H23" s="88"/>
      <c r="I23" s="88"/>
      <c r="J23" s="88"/>
      <c r="K23" s="53"/>
    </row>
    <row r="24" spans="1:11" s="54" customFormat="1" ht="27.75" customHeight="1">
      <c r="A24" s="88" t="s">
        <v>36</v>
      </c>
      <c r="B24" s="88"/>
      <c r="C24" s="88"/>
      <c r="D24" s="88"/>
      <c r="E24" s="88"/>
      <c r="F24" s="88"/>
      <c r="G24" s="88"/>
      <c r="H24" s="88"/>
      <c r="I24" s="88"/>
      <c r="J24" s="88"/>
      <c r="K24" s="53"/>
    </row>
    <row r="25" spans="1:11" s="56" customFormat="1" ht="12">
      <c r="A25" s="1"/>
      <c r="B25" s="1"/>
      <c r="C25" s="2"/>
      <c r="D25" s="2"/>
      <c r="E25" s="3"/>
      <c r="F25" s="55"/>
      <c r="G25" s="55"/>
      <c r="H25" s="55"/>
      <c r="I25" s="2"/>
      <c r="J25" s="2"/>
      <c r="K25" s="2"/>
    </row>
  </sheetData>
  <mergeCells count="12">
    <mergeCell ref="A23:J23"/>
    <mergeCell ref="A24:J24"/>
    <mergeCell ref="A2:H2"/>
    <mergeCell ref="A3:H3"/>
    <mergeCell ref="A5:A7"/>
    <mergeCell ref="B5:B7"/>
    <mergeCell ref="C5:H5"/>
    <mergeCell ref="C6:C7"/>
    <mergeCell ref="D6:E6"/>
    <mergeCell ref="F6:F7"/>
    <mergeCell ref="G6:G7"/>
    <mergeCell ref="H6:H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4" activePane="bottomRight" state="frozen"/>
      <selection activeCell="D15" sqref="D15"/>
      <selection pane="topRight" activeCell="D15" sqref="D15"/>
      <selection pane="bottomLeft" activeCell="D15" sqref="D15"/>
      <selection pane="bottomRight" activeCell="D18" sqref="D18"/>
    </sheetView>
  </sheetViews>
  <sheetFormatPr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21.75" customHeight="1">
      <c r="A1" s="89" t="s">
        <v>37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15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3" ht="25.5" customHeight="1">
      <c r="A4" s="90" t="s">
        <v>2</v>
      </c>
      <c r="B4" s="107" t="s">
        <v>3</v>
      </c>
      <c r="C4" s="110" t="s">
        <v>4</v>
      </c>
      <c r="D4" s="97"/>
      <c r="E4" s="97"/>
      <c r="F4" s="97"/>
      <c r="G4" s="97"/>
      <c r="H4" s="97"/>
      <c r="I4" s="97"/>
      <c r="J4" s="97"/>
      <c r="K4" s="97"/>
      <c r="L4" s="98"/>
    </row>
    <row r="5" spans="1:13" ht="25.5" customHeight="1">
      <c r="A5" s="91"/>
      <c r="B5" s="108"/>
      <c r="C5" s="111" t="s">
        <v>38</v>
      </c>
      <c r="D5" s="112"/>
      <c r="E5" s="112"/>
      <c r="F5" s="112"/>
      <c r="G5" s="113"/>
      <c r="H5" s="111" t="s">
        <v>39</v>
      </c>
      <c r="I5" s="112"/>
      <c r="J5" s="112"/>
      <c r="K5" s="112"/>
      <c r="L5" s="114"/>
    </row>
    <row r="6" spans="1:13" s="10" customFormat="1" ht="18.75" customHeight="1">
      <c r="A6" s="92"/>
      <c r="B6" s="109"/>
      <c r="C6" s="59" t="s">
        <v>5</v>
      </c>
      <c r="D6" s="60" t="s">
        <v>6</v>
      </c>
      <c r="E6" s="60" t="s">
        <v>7</v>
      </c>
      <c r="F6" s="60" t="s">
        <v>40</v>
      </c>
      <c r="G6" s="61" t="s">
        <v>41</v>
      </c>
      <c r="H6" s="59" t="s">
        <v>5</v>
      </c>
      <c r="I6" s="60" t="s">
        <v>6</v>
      </c>
      <c r="J6" s="60" t="s">
        <v>7</v>
      </c>
      <c r="K6" s="60" t="s">
        <v>40</v>
      </c>
      <c r="L6" s="62" t="s">
        <v>41</v>
      </c>
      <c r="M6" s="9"/>
    </row>
    <row r="7" spans="1:13" s="19" customFormat="1" ht="9">
      <c r="A7" s="11">
        <v>1</v>
      </c>
      <c r="B7" s="63">
        <v>2</v>
      </c>
      <c r="C7" s="13">
        <v>3</v>
      </c>
      <c r="D7" s="16">
        <v>4</v>
      </c>
      <c r="E7" s="16">
        <v>5</v>
      </c>
      <c r="F7" s="16">
        <v>6</v>
      </c>
      <c r="G7" s="64">
        <v>7</v>
      </c>
      <c r="H7" s="13">
        <v>8</v>
      </c>
      <c r="I7" s="16">
        <v>9</v>
      </c>
      <c r="J7" s="16">
        <v>10</v>
      </c>
      <c r="K7" s="16">
        <v>11</v>
      </c>
      <c r="L7" s="65">
        <v>12</v>
      </c>
      <c r="M7" s="18"/>
    </row>
    <row r="8" spans="1:13" s="19" customFormat="1" ht="9">
      <c r="A8" s="20"/>
      <c r="B8" s="66"/>
      <c r="C8" s="67"/>
      <c r="D8" s="23"/>
      <c r="E8" s="23"/>
      <c r="F8" s="23"/>
      <c r="G8" s="68"/>
      <c r="H8" s="67"/>
      <c r="I8" s="23"/>
      <c r="J8" s="23"/>
      <c r="K8" s="23"/>
      <c r="L8" s="25"/>
      <c r="M8" s="18"/>
    </row>
    <row r="9" spans="1:13" s="33" customFormat="1">
      <c r="A9" s="26" t="s">
        <v>12</v>
      </c>
      <c r="B9" s="69"/>
      <c r="C9" s="70">
        <v>172774.55479999998</v>
      </c>
      <c r="D9" s="71">
        <v>50720.45</v>
      </c>
      <c r="E9" s="71">
        <v>120689.1048</v>
      </c>
      <c r="F9" s="71">
        <v>1081</v>
      </c>
      <c r="G9" s="72">
        <v>284</v>
      </c>
      <c r="H9" s="70">
        <v>168593</v>
      </c>
      <c r="I9" s="71">
        <v>50203</v>
      </c>
      <c r="J9" s="71">
        <v>117029</v>
      </c>
      <c r="K9" s="71">
        <v>1081</v>
      </c>
      <c r="L9" s="73">
        <v>280</v>
      </c>
      <c r="M9" s="32"/>
    </row>
    <row r="10" spans="1:13" s="40" customFormat="1" ht="10.5" customHeight="1">
      <c r="A10" s="34" t="s">
        <v>13</v>
      </c>
      <c r="B10" s="74"/>
      <c r="C10" s="75"/>
      <c r="D10" s="76"/>
      <c r="E10" s="76"/>
      <c r="F10" s="76"/>
      <c r="G10" s="77"/>
      <c r="H10" s="75"/>
      <c r="I10" s="76"/>
      <c r="J10" s="76"/>
      <c r="K10" s="76"/>
      <c r="L10" s="78"/>
      <c r="M10" s="4"/>
    </row>
    <row r="11" spans="1:13">
      <c r="A11" s="41" t="s">
        <v>14</v>
      </c>
      <c r="B11" s="79" t="s">
        <v>15</v>
      </c>
      <c r="C11" s="80">
        <v>19079.5</v>
      </c>
      <c r="D11" s="76">
        <v>7260.5</v>
      </c>
      <c r="E11" s="76">
        <v>11819</v>
      </c>
      <c r="F11" s="76"/>
      <c r="G11" s="77"/>
      <c r="H11" s="80">
        <v>19465</v>
      </c>
      <c r="I11" s="76">
        <v>7320</v>
      </c>
      <c r="J11" s="76">
        <v>12145</v>
      </c>
      <c r="K11" s="76"/>
      <c r="L11" s="78"/>
    </row>
    <row r="12" spans="1:13">
      <c r="A12" s="41" t="s">
        <v>16</v>
      </c>
      <c r="B12" s="79" t="s">
        <v>17</v>
      </c>
      <c r="C12" s="80">
        <v>3496.75</v>
      </c>
      <c r="D12" s="76">
        <v>3402</v>
      </c>
      <c r="E12" s="76">
        <v>94.75</v>
      </c>
      <c r="F12" s="76"/>
      <c r="G12" s="77"/>
      <c r="H12" s="80">
        <v>3486</v>
      </c>
      <c r="I12" s="76">
        <v>3384</v>
      </c>
      <c r="J12" s="76">
        <v>102</v>
      </c>
      <c r="K12" s="76"/>
      <c r="L12" s="78"/>
    </row>
    <row r="13" spans="1:13">
      <c r="A13" s="41" t="s">
        <v>18</v>
      </c>
      <c r="B13" s="79" t="s">
        <v>19</v>
      </c>
      <c r="C13" s="80">
        <v>24011.25</v>
      </c>
      <c r="D13" s="76">
        <v>23831</v>
      </c>
      <c r="E13" s="76">
        <v>180.25</v>
      </c>
      <c r="F13" s="76"/>
      <c r="G13" s="77"/>
      <c r="H13" s="80">
        <v>23994</v>
      </c>
      <c r="I13" s="76">
        <v>23809</v>
      </c>
      <c r="J13" s="76">
        <v>185</v>
      </c>
      <c r="K13" s="76"/>
      <c r="L13" s="78"/>
    </row>
    <row r="14" spans="1:13">
      <c r="A14" s="41" t="s">
        <v>20</v>
      </c>
      <c r="B14" s="79" t="s">
        <v>21</v>
      </c>
      <c r="C14" s="80">
        <v>5339</v>
      </c>
      <c r="D14" s="76">
        <v>4696</v>
      </c>
      <c r="E14" s="76">
        <v>643</v>
      </c>
      <c r="F14" s="76"/>
      <c r="G14" s="77"/>
      <c r="H14" s="80">
        <v>5533</v>
      </c>
      <c r="I14" s="76">
        <v>4890</v>
      </c>
      <c r="J14" s="76">
        <v>643</v>
      </c>
      <c r="K14" s="76"/>
      <c r="L14" s="78"/>
    </row>
    <row r="15" spans="1:13">
      <c r="A15" s="41" t="s">
        <v>22</v>
      </c>
      <c r="B15" s="79" t="s">
        <v>23</v>
      </c>
      <c r="C15" s="80">
        <v>1410.5</v>
      </c>
      <c r="D15" s="76">
        <v>1385.5</v>
      </c>
      <c r="E15" s="76">
        <v>25</v>
      </c>
      <c r="F15" s="76"/>
      <c r="G15" s="77"/>
      <c r="H15" s="80">
        <v>1451</v>
      </c>
      <c r="I15" s="76">
        <v>1425</v>
      </c>
      <c r="J15" s="76">
        <v>26</v>
      </c>
      <c r="K15" s="76"/>
      <c r="L15" s="78"/>
    </row>
    <row r="16" spans="1:13" ht="25.15" customHeight="1">
      <c r="A16" s="41" t="s">
        <v>24</v>
      </c>
      <c r="B16" s="79" t="s">
        <v>25</v>
      </c>
      <c r="C16" s="80">
        <v>863.75</v>
      </c>
      <c r="D16" s="76"/>
      <c r="E16" s="76">
        <v>863.75</v>
      </c>
      <c r="F16" s="76"/>
      <c r="G16" s="77"/>
      <c r="H16" s="80">
        <v>821</v>
      </c>
      <c r="I16" s="76">
        <v>0</v>
      </c>
      <c r="J16" s="76">
        <v>821</v>
      </c>
      <c r="K16" s="76"/>
      <c r="L16" s="78"/>
    </row>
    <row r="17" spans="1:13">
      <c r="A17" s="41" t="s">
        <v>26</v>
      </c>
      <c r="B17" s="79" t="s">
        <v>27</v>
      </c>
      <c r="C17" s="80">
        <v>4251.5</v>
      </c>
      <c r="D17" s="76">
        <v>4134</v>
      </c>
      <c r="E17" s="76">
        <v>117.5</v>
      </c>
      <c r="F17" s="76"/>
      <c r="G17" s="77"/>
      <c r="H17" s="80">
        <v>3767</v>
      </c>
      <c r="I17" s="76">
        <v>3677</v>
      </c>
      <c r="J17" s="76">
        <v>90</v>
      </c>
      <c r="K17" s="76"/>
      <c r="L17" s="78"/>
    </row>
    <row r="18" spans="1:13">
      <c r="A18" s="41" t="s">
        <v>28</v>
      </c>
      <c r="B18" s="79" t="s">
        <v>29</v>
      </c>
      <c r="C18" s="80">
        <v>11092.2</v>
      </c>
      <c r="D18" s="76">
        <v>1491.95</v>
      </c>
      <c r="E18" s="76">
        <v>9600.25</v>
      </c>
      <c r="F18" s="76"/>
      <c r="G18" s="77"/>
      <c r="H18" s="80">
        <v>11546</v>
      </c>
      <c r="I18" s="76">
        <v>1475</v>
      </c>
      <c r="J18" s="76">
        <v>10071</v>
      </c>
      <c r="K18" s="76"/>
      <c r="L18" s="78"/>
    </row>
    <row r="19" spans="1:13">
      <c r="A19" s="41" t="s">
        <v>30</v>
      </c>
      <c r="B19" s="79" t="s">
        <v>31</v>
      </c>
      <c r="C19" s="80">
        <v>88183.104800000001</v>
      </c>
      <c r="D19" s="76">
        <v>2412</v>
      </c>
      <c r="E19" s="76">
        <v>85771.104800000001</v>
      </c>
      <c r="F19" s="76"/>
      <c r="G19" s="77"/>
      <c r="H19" s="80">
        <v>82690</v>
      </c>
      <c r="I19" s="76">
        <v>2260</v>
      </c>
      <c r="J19" s="76">
        <v>80430</v>
      </c>
      <c r="K19" s="76"/>
      <c r="L19" s="78"/>
    </row>
    <row r="20" spans="1:13">
      <c r="A20" s="44" t="s">
        <v>32</v>
      </c>
      <c r="B20" s="81" t="s">
        <v>33</v>
      </c>
      <c r="C20" s="82">
        <v>13682</v>
      </c>
      <c r="D20" s="83">
        <v>2107.5</v>
      </c>
      <c r="E20" s="83">
        <v>11574.5</v>
      </c>
      <c r="F20" s="83"/>
      <c r="G20" s="84"/>
      <c r="H20" s="82">
        <v>14479</v>
      </c>
      <c r="I20" s="83">
        <v>1963</v>
      </c>
      <c r="J20" s="83">
        <v>12516</v>
      </c>
      <c r="K20" s="83"/>
      <c r="L20" s="85"/>
    </row>
    <row r="21" spans="1:13">
      <c r="A21" s="4" t="s">
        <v>34</v>
      </c>
      <c r="B21" s="4"/>
      <c r="C21" s="50"/>
      <c r="D21" s="50"/>
      <c r="E21" s="52"/>
      <c r="F21" s="52"/>
      <c r="G21" s="52"/>
    </row>
    <row r="22" spans="1:13" s="87" customFormat="1" ht="30" customHeight="1">
      <c r="A22" s="88" t="s">
        <v>42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6"/>
    </row>
    <row r="23" spans="1:13" s="87" customFormat="1" ht="36.75" customHeight="1">
      <c r="A23" s="88" t="s">
        <v>43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6"/>
    </row>
    <row r="24" spans="1:13" s="56" customFormat="1" ht="12">
      <c r="A24" s="1"/>
      <c r="B24" s="1"/>
      <c r="C24" s="2"/>
      <c r="D24" s="2"/>
      <c r="E24" s="55"/>
      <c r="F24" s="55"/>
      <c r="G24" s="55"/>
      <c r="H24" s="2"/>
      <c r="I24" s="2"/>
      <c r="J24" s="2"/>
      <c r="K24" s="2"/>
      <c r="L24" s="2"/>
      <c r="M24" s="2"/>
    </row>
  </sheetData>
  <mergeCells count="9">
    <mergeCell ref="A22:L22"/>
    <mergeCell ref="A23:L23"/>
    <mergeCell ref="A1:L1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Gherman, Tatiana</dc:creator>
  <cp:lastModifiedBy>Alina, Gherta</cp:lastModifiedBy>
  <dcterms:created xsi:type="dcterms:W3CDTF">2021-08-17T10:30:55Z</dcterms:created>
  <dcterms:modified xsi:type="dcterms:W3CDTF">2021-10-22T09:55:14Z</dcterms:modified>
</cp:coreProperties>
</file>