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4\ianuarie\"/>
    </mc:Choice>
  </mc:AlternateContent>
  <bookViews>
    <workbookView xWindow="0" yWindow="0" windowWidth="28800" windowHeight="10800"/>
  </bookViews>
  <sheets>
    <sheet name="cheltuieli executat" sheetId="2" r:id="rId1"/>
    <sheet name="unitati executat" sheetId="1" r:id="rId2"/>
  </sheets>
  <definedNames>
    <definedName name="_xlnm.Print_Area" localSheetId="0">'cheltuieli executat'!$A$1:$J$24</definedName>
    <definedName name="_xlnm.Print_Area" localSheetId="1">'unitati executat'!$A$1:$M$28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H9" i="2"/>
  <c r="G9" i="2"/>
  <c r="C14" i="2" l="1"/>
  <c r="C20" i="2"/>
  <c r="E9" i="2"/>
  <c r="C13" i="2"/>
  <c r="C17" i="2"/>
  <c r="C12" i="2"/>
  <c r="C11" i="2"/>
  <c r="C15" i="2"/>
  <c r="C18" i="2"/>
  <c r="F9" i="2"/>
  <c r="C19" i="2"/>
  <c r="D9" i="2"/>
  <c r="C9" i="2" s="1"/>
  <c r="F9" i="1" l="1"/>
  <c r="H19" i="1"/>
  <c r="C19" i="1"/>
  <c r="H18" i="1"/>
  <c r="H16" i="1"/>
  <c r="C16" i="1"/>
  <c r="C15" i="1"/>
  <c r="C11" i="1"/>
  <c r="L9" i="1"/>
  <c r="K9" i="1"/>
  <c r="G9" i="1"/>
  <c r="J9" i="1" l="1"/>
  <c r="E9" i="1"/>
  <c r="H11" i="1"/>
  <c r="H12" i="1"/>
  <c r="H15" i="1"/>
  <c r="C14" i="1"/>
  <c r="H13" i="1"/>
  <c r="H14" i="1"/>
  <c r="C17" i="1"/>
  <c r="I9" i="1"/>
  <c r="H9" i="1" s="1"/>
  <c r="C13" i="1"/>
  <c r="H20" i="1"/>
  <c r="D9" i="1"/>
  <c r="C12" i="1"/>
  <c r="C18" i="1"/>
  <c r="C20" i="1"/>
  <c r="H17" i="1"/>
  <c r="C9" i="1" l="1"/>
</calcChain>
</file>

<file path=xl/sharedStrings.xml><?xml version="1.0" encoding="utf-8"?>
<sst xmlns="http://schemas.openxmlformats.org/spreadsheetml/2006/main" count="79" uniqueCount="45">
  <si>
    <t>Numărul de poziții (posturi) și numărul de angajați (unităţi) în sectorul bugetar</t>
  </si>
  <si>
    <t>Denumirea indicatorului</t>
  </si>
  <si>
    <t>Cod</t>
  </si>
  <si>
    <t>Executat 31.01.2024</t>
  </si>
  <si>
    <t>numărul de unităţi (posturi)</t>
  </si>
  <si>
    <t>numărul de angajaţi (persoane fizice)</t>
  </si>
  <si>
    <t>Total</t>
  </si>
  <si>
    <t>BS</t>
  </si>
  <si>
    <t>BL</t>
  </si>
  <si>
    <t>BASS*</t>
  </si>
  <si>
    <t>FAOAM*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</si>
  <si>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</si>
  <si>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</si>
  <si>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</si>
  <si>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</si>
  <si>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</si>
  <si>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</si>
  <si>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</si>
  <si>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</si>
  <si>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</si>
  <si>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</si>
  <si>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</si>
  <si>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</si>
  <si>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</si>
  <si>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</si>
  <si>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</si>
  <si>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</si>
  <si>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</si>
  <si>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</si>
  <si>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</si>
  <si>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</si>
  <si>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</si>
  <si>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</si>
  <si>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</si>
  <si>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</si>
  <si>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</si>
  <si>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</si>
  <si>
    <t>Fondul de retribuire al muncii al guvernului general</t>
  </si>
  <si>
    <t>mii lei</t>
  </si>
  <si>
    <t>BASS</t>
  </si>
  <si>
    <t>FAOAM</t>
  </si>
  <si>
    <t xml:space="preserve"> total cheltuieli de personal</t>
  </si>
  <si>
    <t>inclusiv: alte plăţi băneşti ale angajaţilor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</si>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</sst>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Arial Cyr"/>
    </font>
    <font>
      <b/>
      <sz val="10"/>
      <name val="times new roman"/>
      <family val="1"/>
    </font>
    <font>
      <b/>
      <sz val="10"/>
      <name val="Arial Cyr"/>
    </font>
    <font>
      <i/>
      <sz val="9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1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1" fillId="0" borderId="0" xfId="1"/>
    <xf numFmtId="0" fontId="5" fillId="0" borderId="0" xfId="1" applyFont="1" applyFill="1" applyAlignment="1">
      <alignment horizontal="center"/>
    </xf>
    <xf numFmtId="0" fontId="6" fillId="0" borderId="0" xfId="1" applyFont="1"/>
    <xf numFmtId="0" fontId="8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8" fillId="0" borderId="29" xfId="1" applyFont="1" applyBorder="1"/>
    <xf numFmtId="0" fontId="8" fillId="0" borderId="30" xfId="1" applyFont="1" applyBorder="1"/>
    <xf numFmtId="3" fontId="8" fillId="0" borderId="7" xfId="1" applyNumberFormat="1" applyFont="1" applyFill="1" applyBorder="1"/>
    <xf numFmtId="3" fontId="8" fillId="0" borderId="8" xfId="1" applyNumberFormat="1" applyFont="1" applyFill="1" applyBorder="1"/>
    <xf numFmtId="3" fontId="8" fillId="0" borderId="9" xfId="1" applyNumberFormat="1" applyFont="1" applyFill="1" applyBorder="1"/>
    <xf numFmtId="3" fontId="8" fillId="0" borderId="10" xfId="1" applyNumberFormat="1" applyFont="1" applyFill="1" applyBorder="1"/>
    <xf numFmtId="0" fontId="11" fillId="0" borderId="0" xfId="1" applyFont="1"/>
    <xf numFmtId="0" fontId="12" fillId="0" borderId="0" xfId="1" applyFont="1"/>
    <xf numFmtId="0" fontId="13" fillId="0" borderId="29" xfId="1" applyFont="1" applyBorder="1"/>
    <xf numFmtId="0" fontId="7" fillId="0" borderId="30" xfId="1" applyFont="1" applyBorder="1"/>
    <xf numFmtId="3" fontId="7" fillId="0" borderId="7" xfId="1" applyNumberFormat="1" applyFont="1" applyFill="1" applyBorder="1"/>
    <xf numFmtId="3" fontId="7" fillId="0" borderId="8" xfId="1" applyNumberFormat="1" applyFont="1" applyFill="1" applyBorder="1"/>
    <xf numFmtId="3" fontId="7" fillId="0" borderId="9" xfId="1" applyNumberFormat="1" applyFont="1" applyFill="1" applyBorder="1"/>
    <xf numFmtId="3" fontId="7" fillId="0" borderId="10" xfId="1" applyNumberFormat="1" applyFont="1" applyFill="1" applyBorder="1"/>
    <xf numFmtId="0" fontId="1" fillId="0" borderId="0" xfId="1" applyFont="1"/>
    <xf numFmtId="0" fontId="7" fillId="0" borderId="29" xfId="2" applyFont="1" applyBorder="1" applyAlignment="1">
      <alignment wrapText="1"/>
    </xf>
    <xf numFmtId="49" fontId="7" fillId="0" borderId="30" xfId="2" applyNumberFormat="1" applyFont="1" applyBorder="1" applyAlignment="1">
      <alignment horizontal="center" wrapText="1"/>
    </xf>
    <xf numFmtId="3" fontId="8" fillId="0" borderId="7" xfId="2" applyNumberFormat="1" applyFont="1" applyFill="1" applyBorder="1" applyAlignment="1">
      <alignment horizontal="right" wrapText="1"/>
    </xf>
    <xf numFmtId="0" fontId="7" fillId="0" borderId="31" xfId="1" applyFont="1" applyBorder="1" applyAlignment="1">
      <alignment wrapText="1"/>
    </xf>
    <xf numFmtId="49" fontId="7" fillId="0" borderId="32" xfId="2" applyNumberFormat="1" applyFont="1" applyFill="1" applyBorder="1" applyAlignment="1">
      <alignment horizontal="center" wrapText="1"/>
    </xf>
    <xf numFmtId="3" fontId="8" fillId="0" borderId="33" xfId="2" applyNumberFormat="1" applyFont="1" applyFill="1" applyBorder="1" applyAlignment="1">
      <alignment horizontal="right" wrapText="1"/>
    </xf>
    <xf numFmtId="3" fontId="7" fillId="0" borderId="34" xfId="1" applyNumberFormat="1" applyFont="1" applyFill="1" applyBorder="1"/>
    <xf numFmtId="3" fontId="7" fillId="0" borderId="35" xfId="1" applyNumberFormat="1" applyFont="1" applyFill="1" applyBorder="1"/>
    <xf numFmtId="3" fontId="7" fillId="0" borderId="36" xfId="1" applyNumberFormat="1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7" fillId="0" borderId="0" xfId="1" applyFont="1" applyFill="1"/>
    <xf numFmtId="0" fontId="17" fillId="0" borderId="0" xfId="1" applyFont="1" applyFill="1"/>
    <xf numFmtId="0" fontId="7" fillId="0" borderId="0" xfId="1" applyFont="1"/>
    <xf numFmtId="0" fontId="13" fillId="0" borderId="0" xfId="1" applyFont="1" applyFill="1"/>
    <xf numFmtId="0" fontId="7" fillId="0" borderId="0" xfId="1" applyFont="1" applyFill="1" applyAlignment="1">
      <alignment horizontal="right"/>
    </xf>
    <xf numFmtId="0" fontId="15" fillId="0" borderId="8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9" fillId="0" borderId="45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19" fillId="0" borderId="20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19" fillId="0" borderId="26" xfId="1" applyFont="1" applyFill="1" applyBorder="1" applyAlignment="1">
      <alignment horizontal="center"/>
    </xf>
    <xf numFmtId="0" fontId="8" fillId="0" borderId="48" xfId="1" applyFont="1" applyBorder="1"/>
    <xf numFmtId="164" fontId="8" fillId="0" borderId="40" xfId="1" applyNumberFormat="1" applyFont="1" applyFill="1" applyBorder="1"/>
    <xf numFmtId="3" fontId="20" fillId="0" borderId="8" xfId="1" applyNumberFormat="1" applyFont="1" applyFill="1" applyBorder="1"/>
    <xf numFmtId="0" fontId="7" fillId="0" borderId="48" xfId="1" applyFont="1" applyBorder="1"/>
    <xf numFmtId="164" fontId="7" fillId="0" borderId="40" xfId="1" applyNumberFormat="1" applyFont="1" applyFill="1" applyBorder="1"/>
    <xf numFmtId="164" fontId="7" fillId="0" borderId="8" xfId="1" applyNumberFormat="1" applyFont="1" applyFill="1" applyBorder="1"/>
    <xf numFmtId="164" fontId="13" fillId="0" borderId="8" xfId="1" applyNumberFormat="1" applyFont="1" applyFill="1" applyBorder="1"/>
    <xf numFmtId="164" fontId="7" fillId="0" borderId="10" xfId="1" applyNumberFormat="1" applyFont="1" applyFill="1" applyBorder="1"/>
    <xf numFmtId="49" fontId="7" fillId="0" borderId="48" xfId="2" applyNumberFormat="1" applyFont="1" applyBorder="1" applyAlignment="1">
      <alignment horizontal="center" wrapText="1"/>
    </xf>
    <xf numFmtId="164" fontId="8" fillId="0" borderId="40" xfId="2" applyNumberFormat="1" applyFont="1" applyFill="1" applyBorder="1" applyAlignment="1">
      <alignment horizontal="right" wrapText="1"/>
    </xf>
    <xf numFmtId="49" fontId="7" fillId="0" borderId="49" xfId="2" applyNumberFormat="1" applyFont="1" applyFill="1" applyBorder="1" applyAlignment="1">
      <alignment horizontal="center" wrapText="1"/>
    </xf>
    <xf numFmtId="164" fontId="8" fillId="0" borderId="33" xfId="2" applyNumberFormat="1" applyFont="1" applyFill="1" applyBorder="1" applyAlignment="1">
      <alignment horizontal="right" wrapText="1"/>
    </xf>
    <xf numFmtId="164" fontId="7" fillId="0" borderId="34" xfId="1" applyNumberFormat="1" applyFont="1" applyFill="1" applyBorder="1"/>
    <xf numFmtId="164" fontId="13" fillId="0" borderId="34" xfId="1" applyNumberFormat="1" applyFont="1" applyFill="1" applyBorder="1"/>
    <xf numFmtId="164" fontId="7" fillId="0" borderId="36" xfId="1" applyNumberFormat="1" applyFont="1" applyFill="1" applyBorder="1"/>
    <xf numFmtId="0" fontId="21" fillId="0" borderId="0" xfId="1" applyFont="1" applyFill="1"/>
    <xf numFmtId="0" fontId="15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7" fillId="0" borderId="0" xfId="1" applyFont="1" applyFill="1" applyBorder="1"/>
    <xf numFmtId="0" fontId="17" fillId="0" borderId="0" xfId="1" applyFont="1"/>
    <xf numFmtId="0" fontId="22" fillId="0" borderId="0" xfId="1" applyFont="1" applyFill="1"/>
    <xf numFmtId="0" fontId="15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K24"/>
  <sheetViews>
    <sheetView showZeros="0" tabSelected="1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M12" sqref="M12"/>
    </sheetView>
  </sheetViews>
  <sheetFormatPr defaultColWidth="9.140625" defaultRowHeight="12.75"/>
  <cols>
    <col min="1" max="1" width="33.28515625" style="89" customWidth="1"/>
    <col min="2" max="2" width="4.85546875" style="89" customWidth="1"/>
    <col min="3" max="3" width="14" style="57" customWidth="1"/>
    <col min="4" max="4" width="13.42578125" style="57" customWidth="1"/>
    <col min="5" max="5" width="11.5703125" style="90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2" spans="1:11" ht="15.75">
      <c r="A2" s="92" t="s">
        <v>37</v>
      </c>
      <c r="B2" s="92"/>
      <c r="C2" s="92"/>
      <c r="D2" s="92"/>
      <c r="E2" s="92"/>
      <c r="F2" s="92"/>
      <c r="G2" s="92"/>
      <c r="H2" s="92"/>
      <c r="I2" s="7"/>
      <c r="J2" s="7"/>
      <c r="K2" s="7"/>
    </row>
    <row r="3" spans="1:11">
      <c r="A3" s="58"/>
      <c r="B3" s="58"/>
      <c r="C3" s="56"/>
      <c r="D3" s="56"/>
      <c r="E3" s="59"/>
      <c r="F3" s="56"/>
      <c r="G3" s="56"/>
      <c r="H3" s="60" t="s">
        <v>38</v>
      </c>
      <c r="I3" s="7"/>
      <c r="J3" s="7"/>
      <c r="K3" s="7"/>
    </row>
    <row r="4" spans="1:11" ht="25.5" customHeight="1">
      <c r="A4" s="93" t="s">
        <v>1</v>
      </c>
      <c r="B4" s="96" t="s">
        <v>2</v>
      </c>
      <c r="C4" s="99" t="s">
        <v>3</v>
      </c>
      <c r="D4" s="100"/>
      <c r="E4" s="100"/>
      <c r="F4" s="100"/>
      <c r="G4" s="100"/>
      <c r="H4" s="101"/>
      <c r="I4" s="7"/>
      <c r="J4" s="7"/>
      <c r="K4" s="7"/>
    </row>
    <row r="5" spans="1:11" ht="25.5" customHeight="1">
      <c r="A5" s="94"/>
      <c r="B5" s="97"/>
      <c r="C5" s="102" t="s">
        <v>6</v>
      </c>
      <c r="D5" s="104" t="s">
        <v>7</v>
      </c>
      <c r="E5" s="105"/>
      <c r="F5" s="106" t="s">
        <v>8</v>
      </c>
      <c r="G5" s="106" t="s">
        <v>39</v>
      </c>
      <c r="H5" s="108" t="s">
        <v>40</v>
      </c>
      <c r="I5" s="7"/>
      <c r="J5" s="7"/>
      <c r="K5" s="7"/>
    </row>
    <row r="6" spans="1:11" s="13" customFormat="1" ht="43.5" customHeight="1">
      <c r="A6" s="95"/>
      <c r="B6" s="98"/>
      <c r="C6" s="103"/>
      <c r="D6" s="61" t="s">
        <v>41</v>
      </c>
      <c r="E6" s="62" t="s">
        <v>42</v>
      </c>
      <c r="F6" s="107"/>
      <c r="G6" s="107"/>
      <c r="H6" s="109"/>
      <c r="I6" s="12"/>
      <c r="J6" s="12"/>
      <c r="K6" s="12"/>
    </row>
    <row r="7" spans="1:11" s="21" customFormat="1" ht="9">
      <c r="A7" s="14">
        <v>1</v>
      </c>
      <c r="B7" s="63">
        <v>2</v>
      </c>
      <c r="C7" s="16">
        <v>3</v>
      </c>
      <c r="D7" s="64">
        <v>4</v>
      </c>
      <c r="E7" s="65">
        <v>5</v>
      </c>
      <c r="F7" s="17">
        <v>6</v>
      </c>
      <c r="G7" s="64">
        <v>7</v>
      </c>
      <c r="H7" s="66">
        <v>8</v>
      </c>
      <c r="I7" s="20"/>
      <c r="J7" s="20"/>
      <c r="K7" s="20"/>
    </row>
    <row r="8" spans="1:11" s="21" customFormat="1" ht="9">
      <c r="A8" s="22"/>
      <c r="B8" s="67"/>
      <c r="C8" s="68"/>
      <c r="D8" s="25"/>
      <c r="E8" s="69"/>
      <c r="F8" s="25"/>
      <c r="G8" s="25"/>
      <c r="H8" s="27"/>
      <c r="I8" s="20"/>
      <c r="J8" s="20"/>
      <c r="K8" s="20"/>
    </row>
    <row r="9" spans="1:11" s="35" customFormat="1">
      <c r="A9" s="28" t="s">
        <v>11</v>
      </c>
      <c r="B9" s="70"/>
      <c r="C9" s="71">
        <f>D9+F9+G9+H9</f>
        <v>1870795.2</v>
      </c>
      <c r="D9" s="31">
        <f>SUM(D11:D20)</f>
        <v>749137.59999999986</v>
      </c>
      <c r="E9" s="72">
        <f>SUM(E11:E20)</f>
        <v>8881.7000000000007</v>
      </c>
      <c r="F9" s="31">
        <f>SUM(F11:F20)</f>
        <v>1108268.7</v>
      </c>
      <c r="G9" s="31">
        <f>SUM(G11:G20)</f>
        <v>13152.3</v>
      </c>
      <c r="H9" s="33">
        <f>SUM(H11:H20)</f>
        <v>236.6</v>
      </c>
      <c r="I9" s="34"/>
      <c r="J9" s="34"/>
      <c r="K9" s="34"/>
    </row>
    <row r="10" spans="1:11" s="42" customFormat="1" ht="10.5" customHeight="1">
      <c r="A10" s="36" t="s">
        <v>12</v>
      </c>
      <c r="B10" s="73"/>
      <c r="C10" s="74"/>
      <c r="D10" s="75"/>
      <c r="E10" s="76"/>
      <c r="F10" s="75"/>
      <c r="G10" s="75"/>
      <c r="H10" s="77"/>
      <c r="I10" s="7"/>
      <c r="J10" s="7"/>
      <c r="K10" s="7"/>
    </row>
    <row r="11" spans="1:11">
      <c r="A11" s="43" t="s">
        <v>13</v>
      </c>
      <c r="B11" s="78" t="s">
        <v>14</v>
      </c>
      <c r="C11" s="79">
        <f>D11+F11+G11+H11</f>
        <v>273530.59999999998</v>
      </c>
      <c r="D11" s="75">
        <v>148647.4</v>
      </c>
      <c r="E11" s="76">
        <v>1019.4</v>
      </c>
      <c r="F11" s="75">
        <v>124883.2</v>
      </c>
      <c r="G11" s="75"/>
      <c r="H11" s="77"/>
      <c r="I11" s="7"/>
      <c r="J11" s="7"/>
      <c r="K11" s="7"/>
    </row>
    <row r="12" spans="1:11">
      <c r="A12" s="43" t="s">
        <v>15</v>
      </c>
      <c r="B12" s="78" t="s">
        <v>16</v>
      </c>
      <c r="C12" s="79">
        <f t="shared" ref="C12:C20" si="0">D12+F12+G12+H12</f>
        <v>45221.1</v>
      </c>
      <c r="D12" s="75">
        <v>44674.9</v>
      </c>
      <c r="E12" s="76">
        <v>359.9</v>
      </c>
      <c r="F12" s="75">
        <v>546.20000000000005</v>
      </c>
      <c r="G12" s="75"/>
      <c r="H12" s="77"/>
      <c r="I12" s="7"/>
      <c r="J12" s="7"/>
      <c r="K12" s="7"/>
    </row>
    <row r="13" spans="1:11">
      <c r="A13" s="43" t="s">
        <v>17</v>
      </c>
      <c r="B13" s="78" t="s">
        <v>18</v>
      </c>
      <c r="C13" s="79">
        <f t="shared" si="0"/>
        <v>386729.7</v>
      </c>
      <c r="D13" s="75">
        <v>385432.7</v>
      </c>
      <c r="E13" s="76">
        <v>7404.7</v>
      </c>
      <c r="F13" s="75">
        <v>1297</v>
      </c>
      <c r="G13" s="75"/>
      <c r="H13" s="77"/>
      <c r="I13" s="7"/>
      <c r="J13" s="7"/>
      <c r="K13" s="7"/>
    </row>
    <row r="14" spans="1:11">
      <c r="A14" s="43" t="s">
        <v>19</v>
      </c>
      <c r="B14" s="78" t="s">
        <v>20</v>
      </c>
      <c r="C14" s="79">
        <f t="shared" si="0"/>
        <v>56121.5</v>
      </c>
      <c r="D14" s="75">
        <v>47935.4</v>
      </c>
      <c r="E14" s="76">
        <v>0</v>
      </c>
      <c r="F14" s="75">
        <v>8186.1</v>
      </c>
      <c r="G14" s="75"/>
      <c r="H14" s="77"/>
      <c r="I14" s="7"/>
      <c r="J14" s="7"/>
      <c r="K14" s="7"/>
    </row>
    <row r="15" spans="1:11">
      <c r="A15" s="43" t="s">
        <v>21</v>
      </c>
      <c r="B15" s="78" t="s">
        <v>22</v>
      </c>
      <c r="C15" s="79">
        <f t="shared" si="0"/>
        <v>10235.799999999999</v>
      </c>
      <c r="D15" s="75">
        <v>10040</v>
      </c>
      <c r="E15" s="76">
        <v>0</v>
      </c>
      <c r="F15" s="75">
        <v>195.8</v>
      </c>
      <c r="G15" s="75"/>
      <c r="H15" s="77"/>
      <c r="I15" s="7"/>
      <c r="J15" s="7"/>
      <c r="K15" s="7"/>
    </row>
    <row r="16" spans="1:11" ht="25.15" customHeight="1">
      <c r="A16" s="43" t="s">
        <v>23</v>
      </c>
      <c r="B16" s="78" t="s">
        <v>24</v>
      </c>
      <c r="C16" s="79">
        <f t="shared" si="0"/>
        <v>6688.6</v>
      </c>
      <c r="D16" s="75"/>
      <c r="E16" s="76"/>
      <c r="F16" s="75">
        <v>6688.6</v>
      </c>
      <c r="G16" s="75"/>
      <c r="H16" s="77"/>
      <c r="I16" s="7"/>
      <c r="J16" s="7"/>
      <c r="K16" s="7"/>
    </row>
    <row r="17" spans="1:11">
      <c r="A17" s="43" t="s">
        <v>25</v>
      </c>
      <c r="B17" s="78" t="s">
        <v>26</v>
      </c>
      <c r="C17" s="79">
        <f t="shared" si="0"/>
        <v>46194.299999999996</v>
      </c>
      <c r="D17" s="75">
        <v>45957.7</v>
      </c>
      <c r="E17" s="76">
        <v>0</v>
      </c>
      <c r="F17" s="75">
        <v>0</v>
      </c>
      <c r="G17" s="75"/>
      <c r="H17" s="77">
        <v>236.6</v>
      </c>
      <c r="I17" s="7"/>
      <c r="J17" s="7"/>
      <c r="K17" s="7"/>
    </row>
    <row r="18" spans="1:11">
      <c r="A18" s="43" t="s">
        <v>27</v>
      </c>
      <c r="B18" s="78" t="s">
        <v>28</v>
      </c>
      <c r="C18" s="79">
        <f t="shared" si="0"/>
        <v>100361.29999999999</v>
      </c>
      <c r="D18" s="75">
        <v>16444.599999999999</v>
      </c>
      <c r="E18" s="76"/>
      <c r="F18" s="75">
        <v>83916.7</v>
      </c>
      <c r="G18" s="75"/>
      <c r="H18" s="77"/>
      <c r="I18" s="7"/>
      <c r="J18" s="7"/>
      <c r="K18" s="7"/>
    </row>
    <row r="19" spans="1:11">
      <c r="A19" s="43" t="s">
        <v>29</v>
      </c>
      <c r="B19" s="78" t="s">
        <v>30</v>
      </c>
      <c r="C19" s="79">
        <f t="shared" si="0"/>
        <v>878737.79999999993</v>
      </c>
      <c r="D19" s="75">
        <v>27192.2</v>
      </c>
      <c r="E19" s="76">
        <v>97.7</v>
      </c>
      <c r="F19" s="75">
        <v>851545.59999999998</v>
      </c>
      <c r="G19" s="75"/>
      <c r="H19" s="77"/>
      <c r="I19" s="7"/>
      <c r="J19" s="7"/>
      <c r="K19" s="7"/>
    </row>
    <row r="20" spans="1:11">
      <c r="A20" s="46" t="s">
        <v>31</v>
      </c>
      <c r="B20" s="80" t="s">
        <v>32</v>
      </c>
      <c r="C20" s="81">
        <f t="shared" si="0"/>
        <v>66974.5</v>
      </c>
      <c r="D20" s="82">
        <v>22812.7</v>
      </c>
      <c r="E20" s="83"/>
      <c r="F20" s="82">
        <v>31009.5</v>
      </c>
      <c r="G20" s="82">
        <v>13152.3</v>
      </c>
      <c r="H20" s="84"/>
      <c r="I20" s="7"/>
      <c r="J20" s="7"/>
      <c r="K20" s="7"/>
    </row>
    <row r="21" spans="1:11">
      <c r="A21" s="7" t="s">
        <v>33</v>
      </c>
      <c r="B21" s="7"/>
      <c r="C21" s="52"/>
      <c r="D21" s="52"/>
      <c r="E21" s="85"/>
      <c r="F21" s="53"/>
      <c r="G21" s="53"/>
      <c r="H21" s="53"/>
      <c r="I21" s="7"/>
      <c r="J21" s="7"/>
      <c r="K21" s="7"/>
    </row>
    <row r="22" spans="1:11" s="87" customFormat="1" ht="16.5" customHeight="1">
      <c r="A22" s="91" t="s">
        <v>43</v>
      </c>
      <c r="B22" s="91"/>
      <c r="C22" s="91"/>
      <c r="D22" s="91"/>
      <c r="E22" s="91"/>
      <c r="F22" s="91"/>
      <c r="G22" s="91"/>
      <c r="H22" s="91"/>
      <c r="I22" s="91"/>
      <c r="J22" s="91"/>
      <c r="K22" s="86"/>
    </row>
    <row r="23" spans="1:11" s="87" customFormat="1" ht="24.75" customHeight="1">
      <c r="A23" s="91" t="s">
        <v>44</v>
      </c>
      <c r="B23" s="91"/>
      <c r="C23" s="91"/>
      <c r="D23" s="91"/>
      <c r="E23" s="91"/>
      <c r="F23" s="91"/>
      <c r="G23" s="91"/>
      <c r="H23" s="91"/>
      <c r="I23" s="91"/>
      <c r="J23" s="91"/>
      <c r="K23" s="86"/>
    </row>
    <row r="24" spans="1:11" s="57" customFormat="1" ht="12">
      <c r="A24" s="58"/>
      <c r="B24" s="58"/>
      <c r="C24" s="56"/>
      <c r="D24" s="56"/>
      <c r="E24" s="59"/>
      <c r="F24" s="88"/>
      <c r="G24" s="88"/>
      <c r="H24" s="88"/>
      <c r="I24" s="56"/>
      <c r="J24" s="56"/>
      <c r="K24" s="56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showZeros="0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D18" sqref="D18"/>
    </sheetView>
  </sheetViews>
  <sheetFormatPr defaultColWidth="9.140625" defaultRowHeight="12.75"/>
  <cols>
    <col min="1" max="1" width="31" style="58" customWidth="1"/>
    <col min="2" max="2" width="5.42578125" style="58" customWidth="1"/>
    <col min="3" max="3" width="11" style="56" customWidth="1"/>
    <col min="4" max="4" width="9.7109375" style="56" customWidth="1"/>
    <col min="5" max="5" width="11.140625" style="56" customWidth="1"/>
    <col min="6" max="6" width="8.42578125" style="56" customWidth="1"/>
    <col min="7" max="7" width="8.28515625" style="56" customWidth="1"/>
    <col min="8" max="8" width="10.5703125" style="7" customWidth="1"/>
    <col min="9" max="9" width="10" style="7" customWidth="1"/>
    <col min="10" max="10" width="10.7109375" style="7" customWidth="1"/>
    <col min="11" max="11" width="8" style="7" customWidth="1"/>
    <col min="12" max="12" width="8.7109375" style="7" customWidth="1"/>
    <col min="13" max="13" width="9.140625" style="7"/>
    <col min="14" max="16384" width="9.140625" style="5"/>
  </cols>
  <sheetData>
    <row r="1" spans="1:13" ht="18" customHeight="1">
      <c r="A1" s="1"/>
      <c r="B1" s="2"/>
      <c r="C1" s="3"/>
      <c r="D1" s="3"/>
      <c r="E1" s="4"/>
      <c r="F1" s="6"/>
      <c r="G1" s="6"/>
      <c r="H1" s="6"/>
      <c r="I1" s="6"/>
      <c r="J1" s="6"/>
      <c r="K1" s="6"/>
      <c r="L1" s="6"/>
      <c r="M1" s="6"/>
    </row>
    <row r="2" spans="1:13" ht="21.7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3" ht="25.5" customHeight="1">
      <c r="A4" s="93" t="s">
        <v>1</v>
      </c>
      <c r="B4" s="111" t="s">
        <v>2</v>
      </c>
      <c r="C4" s="114" t="s">
        <v>3</v>
      </c>
      <c r="D4" s="100"/>
      <c r="E4" s="100"/>
      <c r="F4" s="100"/>
      <c r="G4" s="100"/>
      <c r="H4" s="100"/>
      <c r="I4" s="100"/>
      <c r="J4" s="100"/>
      <c r="K4" s="100"/>
      <c r="L4" s="101"/>
    </row>
    <row r="5" spans="1:13" ht="25.5" customHeight="1">
      <c r="A5" s="94"/>
      <c r="B5" s="112"/>
      <c r="C5" s="115" t="s">
        <v>4</v>
      </c>
      <c r="D5" s="116"/>
      <c r="E5" s="116"/>
      <c r="F5" s="116"/>
      <c r="G5" s="117"/>
      <c r="H5" s="115" t="s">
        <v>5</v>
      </c>
      <c r="I5" s="116"/>
      <c r="J5" s="116"/>
      <c r="K5" s="116"/>
      <c r="L5" s="118"/>
    </row>
    <row r="6" spans="1:13" s="13" customFormat="1" ht="18.75" customHeight="1">
      <c r="A6" s="95"/>
      <c r="B6" s="113"/>
      <c r="C6" s="8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8" t="s">
        <v>6</v>
      </c>
      <c r="I6" s="9" t="s">
        <v>7</v>
      </c>
      <c r="J6" s="9" t="s">
        <v>8</v>
      </c>
      <c r="K6" s="9" t="s">
        <v>9</v>
      </c>
      <c r="L6" s="11" t="s">
        <v>10</v>
      </c>
      <c r="M6" s="12"/>
    </row>
    <row r="7" spans="1:13" s="21" customFormat="1" ht="9">
      <c r="A7" s="14">
        <v>1</v>
      </c>
      <c r="B7" s="15">
        <v>2</v>
      </c>
      <c r="C7" s="16">
        <v>3</v>
      </c>
      <c r="D7" s="17">
        <v>4</v>
      </c>
      <c r="E7" s="17">
        <v>5</v>
      </c>
      <c r="F7" s="17">
        <v>6</v>
      </c>
      <c r="G7" s="18">
        <v>7</v>
      </c>
      <c r="H7" s="16">
        <v>8</v>
      </c>
      <c r="I7" s="17">
        <v>9</v>
      </c>
      <c r="J7" s="17">
        <v>10</v>
      </c>
      <c r="K7" s="17">
        <v>11</v>
      </c>
      <c r="L7" s="19">
        <v>12</v>
      </c>
      <c r="M7" s="20"/>
    </row>
    <row r="8" spans="1:13" s="21" customFormat="1" ht="9">
      <c r="A8" s="22"/>
      <c r="B8" s="23"/>
      <c r="C8" s="24"/>
      <c r="D8" s="25"/>
      <c r="E8" s="25"/>
      <c r="F8" s="25"/>
      <c r="G8" s="26"/>
      <c r="H8" s="24"/>
      <c r="I8" s="25"/>
      <c r="J8" s="25"/>
      <c r="K8" s="25"/>
      <c r="L8" s="27"/>
      <c r="M8" s="20"/>
    </row>
    <row r="9" spans="1:13" s="35" customFormat="1">
      <c r="A9" s="28" t="s">
        <v>11</v>
      </c>
      <c r="B9" s="29"/>
      <c r="C9" s="30">
        <f>D9+E9+F9+G9</f>
        <v>163900.65500000003</v>
      </c>
      <c r="D9" s="31">
        <f>SUM(D11:D20)</f>
        <v>46128.55</v>
      </c>
      <c r="E9" s="31">
        <f>SUM(E11:E20)</f>
        <v>116569.60500000001</v>
      </c>
      <c r="F9" s="31">
        <f>SUM(F11:F20)</f>
        <v>948</v>
      </c>
      <c r="G9" s="32">
        <f>SUM(G11:G20)</f>
        <v>254.5</v>
      </c>
      <c r="H9" s="30">
        <f>I9+J9+K9+L9</f>
        <v>157988</v>
      </c>
      <c r="I9" s="31">
        <f>SUM(I11:I20)</f>
        <v>45359.25</v>
      </c>
      <c r="J9" s="31">
        <f>SUM(J11:J20)</f>
        <v>111437.75</v>
      </c>
      <c r="K9" s="31">
        <f>SUM(K11:K20)</f>
        <v>948</v>
      </c>
      <c r="L9" s="33">
        <f>SUM(L11:L20)</f>
        <v>243</v>
      </c>
      <c r="M9" s="34"/>
    </row>
    <row r="10" spans="1:13" s="42" customFormat="1" ht="10.5" customHeight="1">
      <c r="A10" s="36" t="s">
        <v>12</v>
      </c>
      <c r="B10" s="37"/>
      <c r="C10" s="38"/>
      <c r="D10" s="39"/>
      <c r="E10" s="39"/>
      <c r="F10" s="39"/>
      <c r="G10" s="40"/>
      <c r="H10" s="38"/>
      <c r="I10" s="39"/>
      <c r="J10" s="39"/>
      <c r="K10" s="39"/>
      <c r="L10" s="41"/>
      <c r="M10" s="7"/>
    </row>
    <row r="11" spans="1:13">
      <c r="A11" s="43" t="s">
        <v>13</v>
      </c>
      <c r="B11" s="44" t="s">
        <v>14</v>
      </c>
      <c r="C11" s="45">
        <f>D11+E11+F11+G11</f>
        <v>18557.25</v>
      </c>
      <c r="D11" s="39">
        <v>6542.5</v>
      </c>
      <c r="E11" s="39">
        <v>12014.75</v>
      </c>
      <c r="F11" s="39"/>
      <c r="G11" s="40"/>
      <c r="H11" s="45">
        <f>I11+J11+K11+L11</f>
        <v>18634</v>
      </c>
      <c r="I11" s="39">
        <v>6435.5</v>
      </c>
      <c r="J11" s="39">
        <v>12198.5</v>
      </c>
      <c r="K11" s="39"/>
      <c r="L11" s="41"/>
    </row>
    <row r="12" spans="1:13">
      <c r="A12" s="43" t="s">
        <v>15</v>
      </c>
      <c r="B12" s="44" t="s">
        <v>16</v>
      </c>
      <c r="C12" s="45">
        <f t="shared" ref="C12:C20" si="0">D12+E12+F12+G12</f>
        <v>3084.75</v>
      </c>
      <c r="D12" s="39">
        <v>2997</v>
      </c>
      <c r="E12" s="39">
        <v>87.75</v>
      </c>
      <c r="F12" s="39"/>
      <c r="G12" s="40"/>
      <c r="H12" s="45">
        <f t="shared" ref="H12:H20" si="1">I12+J12+K12+L12</f>
        <v>3059</v>
      </c>
      <c r="I12" s="39">
        <v>2966</v>
      </c>
      <c r="J12" s="39">
        <v>93</v>
      </c>
      <c r="K12" s="39"/>
      <c r="L12" s="41"/>
    </row>
    <row r="13" spans="1:13">
      <c r="A13" s="43" t="s">
        <v>17</v>
      </c>
      <c r="B13" s="44" t="s">
        <v>18</v>
      </c>
      <c r="C13" s="45">
        <f t="shared" si="0"/>
        <v>23033.75</v>
      </c>
      <c r="D13" s="39">
        <v>22861.25</v>
      </c>
      <c r="E13" s="39">
        <v>172.5</v>
      </c>
      <c r="F13" s="39"/>
      <c r="G13" s="40"/>
      <c r="H13" s="45">
        <f t="shared" si="1"/>
        <v>23052.75</v>
      </c>
      <c r="I13" s="39">
        <v>22868.75</v>
      </c>
      <c r="J13" s="39">
        <v>184</v>
      </c>
      <c r="K13" s="39"/>
      <c r="L13" s="41"/>
    </row>
    <row r="14" spans="1:13">
      <c r="A14" s="43" t="s">
        <v>19</v>
      </c>
      <c r="B14" s="44" t="s">
        <v>20</v>
      </c>
      <c r="C14" s="45">
        <f t="shared" si="0"/>
        <v>3772.25</v>
      </c>
      <c r="D14" s="39">
        <v>3181.5</v>
      </c>
      <c r="E14" s="39">
        <v>590.75</v>
      </c>
      <c r="F14" s="39"/>
      <c r="G14" s="40"/>
      <c r="H14" s="45">
        <f t="shared" si="1"/>
        <v>3752</v>
      </c>
      <c r="I14" s="39">
        <v>3162</v>
      </c>
      <c r="J14" s="39">
        <v>590</v>
      </c>
      <c r="K14" s="39"/>
      <c r="L14" s="41"/>
    </row>
    <row r="15" spans="1:13">
      <c r="A15" s="43" t="s">
        <v>21</v>
      </c>
      <c r="B15" s="44" t="s">
        <v>22</v>
      </c>
      <c r="C15" s="45">
        <f t="shared" si="0"/>
        <v>666.5</v>
      </c>
      <c r="D15" s="39">
        <v>642.5</v>
      </c>
      <c r="E15" s="39">
        <v>24</v>
      </c>
      <c r="F15" s="39"/>
      <c r="G15" s="40"/>
      <c r="H15" s="45">
        <f t="shared" si="1"/>
        <v>663</v>
      </c>
      <c r="I15" s="39">
        <v>638</v>
      </c>
      <c r="J15" s="39">
        <v>25</v>
      </c>
      <c r="K15" s="39"/>
      <c r="L15" s="41"/>
    </row>
    <row r="16" spans="1:13" ht="25.15" customHeight="1">
      <c r="A16" s="43" t="s">
        <v>23</v>
      </c>
      <c r="B16" s="44" t="s">
        <v>24</v>
      </c>
      <c r="C16" s="45">
        <f t="shared" si="0"/>
        <v>977</v>
      </c>
      <c r="D16" s="39"/>
      <c r="E16" s="39">
        <v>977</v>
      </c>
      <c r="F16" s="39"/>
      <c r="G16" s="40"/>
      <c r="H16" s="45">
        <f t="shared" si="1"/>
        <v>975</v>
      </c>
      <c r="I16" s="39"/>
      <c r="J16" s="39">
        <v>975</v>
      </c>
      <c r="K16" s="39"/>
      <c r="L16" s="41"/>
    </row>
    <row r="17" spans="1:13">
      <c r="A17" s="43" t="s">
        <v>25</v>
      </c>
      <c r="B17" s="44" t="s">
        <v>26</v>
      </c>
      <c r="C17" s="45">
        <f t="shared" si="0"/>
        <v>3816.75</v>
      </c>
      <c r="D17" s="39">
        <v>3562.25</v>
      </c>
      <c r="E17" s="39">
        <v>0</v>
      </c>
      <c r="F17" s="39"/>
      <c r="G17" s="40">
        <v>254.5</v>
      </c>
      <c r="H17" s="45">
        <f t="shared" si="1"/>
        <v>3377</v>
      </c>
      <c r="I17" s="39">
        <v>3134</v>
      </c>
      <c r="J17" s="39">
        <v>0</v>
      </c>
      <c r="K17" s="39"/>
      <c r="L17" s="41">
        <v>243</v>
      </c>
    </row>
    <row r="18" spans="1:13">
      <c r="A18" s="43" t="s">
        <v>27</v>
      </c>
      <c r="B18" s="44" t="s">
        <v>28</v>
      </c>
      <c r="C18" s="45">
        <f t="shared" si="0"/>
        <v>11579.77</v>
      </c>
      <c r="D18" s="39">
        <v>1545.5</v>
      </c>
      <c r="E18" s="39">
        <v>10034.27</v>
      </c>
      <c r="F18" s="39"/>
      <c r="G18" s="40"/>
      <c r="H18" s="45">
        <f t="shared" si="1"/>
        <v>11921</v>
      </c>
      <c r="I18" s="39">
        <v>1494</v>
      </c>
      <c r="J18" s="39">
        <v>10427</v>
      </c>
      <c r="K18" s="39"/>
      <c r="L18" s="41"/>
    </row>
    <row r="19" spans="1:13">
      <c r="A19" s="43" t="s">
        <v>29</v>
      </c>
      <c r="B19" s="44" t="s">
        <v>30</v>
      </c>
      <c r="C19" s="45">
        <f t="shared" si="0"/>
        <v>91688.185000000012</v>
      </c>
      <c r="D19" s="39">
        <v>2717.05</v>
      </c>
      <c r="E19" s="39">
        <v>88971.135000000009</v>
      </c>
      <c r="F19" s="39"/>
      <c r="G19" s="40"/>
      <c r="H19" s="45">
        <f t="shared" si="1"/>
        <v>85684.25</v>
      </c>
      <c r="I19" s="39">
        <v>2691</v>
      </c>
      <c r="J19" s="39">
        <v>82993.25</v>
      </c>
      <c r="K19" s="39"/>
      <c r="L19" s="41"/>
    </row>
    <row r="20" spans="1:13">
      <c r="A20" s="46" t="s">
        <v>31</v>
      </c>
      <c r="B20" s="47" t="s">
        <v>32</v>
      </c>
      <c r="C20" s="48">
        <f t="shared" si="0"/>
        <v>6724.45</v>
      </c>
      <c r="D20" s="49">
        <v>2079</v>
      </c>
      <c r="E20" s="49">
        <v>3697.45</v>
      </c>
      <c r="F20" s="49">
        <v>948</v>
      </c>
      <c r="G20" s="50"/>
      <c r="H20" s="48">
        <f t="shared" si="1"/>
        <v>6870</v>
      </c>
      <c r="I20" s="49">
        <v>1970</v>
      </c>
      <c r="J20" s="49">
        <v>3952</v>
      </c>
      <c r="K20" s="49">
        <v>948</v>
      </c>
      <c r="L20" s="51"/>
    </row>
    <row r="21" spans="1:13">
      <c r="A21" s="7" t="s">
        <v>33</v>
      </c>
      <c r="B21" s="7"/>
      <c r="C21" s="52"/>
      <c r="D21" s="52"/>
      <c r="E21" s="53"/>
      <c r="F21" s="53"/>
      <c r="G21" s="53"/>
    </row>
    <row r="22" spans="1:13" s="55" customFormat="1" ht="15" customHeight="1">
      <c r="A22" s="91" t="s">
        <v>34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54"/>
    </row>
    <row r="23" spans="1:13" s="55" customFormat="1" ht="23.25" customHeight="1">
      <c r="A23" s="91" t="s">
        <v>35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54"/>
    </row>
    <row r="24" spans="1:13" s="57" customFormat="1" ht="12">
      <c r="A24" s="110" t="s">
        <v>36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56"/>
    </row>
    <row r="27" spans="1:13" ht="16.5" customHeight="1"/>
    <row r="28" spans="1:13" ht="15.75" customHeight="1"/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cp:lastPrinted>2024-02-29T12:19:50Z</cp:lastPrinted>
  <dcterms:created xsi:type="dcterms:W3CDTF">2024-02-29T11:55:42Z</dcterms:created>
  <dcterms:modified xsi:type="dcterms:W3CDTF">2024-04-08T07:09:18Z</dcterms:modified>
</cp:coreProperties>
</file>