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 MF\SAR\01\SDDS\SDDS plus\2021\Q4 2021\publicare MF\"/>
    </mc:Choice>
  </mc:AlternateContent>
  <bookViews>
    <workbookView xWindow="0" yWindow="0" windowWidth="19785" windowHeight="9210"/>
  </bookViews>
  <sheets>
    <sheet name="31 decembrie, 2021" sheetId="1" r:id="rId1"/>
  </sheets>
  <definedNames>
    <definedName name="_xlnm._FilterDatabase" localSheetId="0" hidden="1">'31 decembrie, 2021'!$A$3:$D$28</definedName>
    <definedName name="_xlnm.Print_Area" localSheetId="0">'31 decembrie, 2021'!$A$1:$D$30</definedName>
  </definedNames>
  <calcPr calcId="162913"/>
</workbook>
</file>

<file path=xl/calcChain.xml><?xml version="1.0" encoding="utf-8"?>
<calcChain xmlns="http://schemas.openxmlformats.org/spreadsheetml/2006/main">
  <c r="D26" i="1" l="1"/>
  <c r="D23" i="1"/>
  <c r="D21" i="1"/>
  <c r="D17" i="1"/>
  <c r="C4" i="1"/>
  <c r="D4" i="1"/>
  <c r="C13" i="1" l="1"/>
  <c r="C17" i="1" l="1"/>
  <c r="C21" i="1"/>
  <c r="C23" i="1" l="1"/>
  <c r="C26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<sst xmlns="http://schemas.openxmlformats.org/spreadsheetml/2006/main" count="57" uniqueCount="28">
  <si>
    <t xml:space="preserve"> </t>
  </si>
  <si>
    <t>Total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</si>
  <si>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</si>
  <si>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</si>
  <si>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</si>
  <si>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</si>
  <si>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</si>
  <si>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</si>
  <si>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</si>
  <si>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</si>
  <si>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structura pe instrumente:</t>
  </si>
  <si>
    <t>structura pe valute:</t>
  </si>
  <si>
    <t>structura pe tipuri de creditori:</t>
  </si>
  <si>
    <t>Alocări de drepturi speciale de tragere (DST)</t>
  </si>
  <si>
    <t>Monedă naţională</t>
  </si>
  <si>
    <t>Indicatori de referinţă:</t>
  </si>
  <si>
    <t>la situaţia din
30 septembrie 2021</t>
  </si>
  <si>
    <t>Datoria de stat şi datoria unităţilor administrativ-teritoriale 
la situaţia din 30 septembrie  și 31 decembrie 2021</t>
  </si>
  <si>
    <t>la situaţia din
31 decembrie 2021</t>
  </si>
  <si>
    <t xml:space="preserve">Datoria de stat </t>
  </si>
  <si>
    <r>
      <t>Cu termen de scadenţă**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</si>
  <si>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r>
      <t xml:space="preserve">Cu termen de scadenţă** </t>
    </r>
    <r>
      <rPr>
        <b/>
        <sz val="8"/>
        <rFont val="Verdana"/>
        <family val="2"/>
        <charset val="204"/>
      </rPr>
      <t>&gt;</t>
    </r>
    <r>
      <rPr>
        <b/>
        <i/>
        <sz val="8"/>
        <rFont val="Verdana"/>
        <family val="2"/>
        <charset val="204"/>
      </rPr>
      <t xml:space="preserve"> 1 an</t>
    </r>
  </si>
  <si>
    <t>**maturitatea rămasă</t>
  </si>
  <si>
    <t>*consolidată</t>
  </si>
  <si>
    <t xml:space="preserve"> directă</t>
  </si>
  <si>
    <t xml:space="preserve"> pe împrumuturile recreditate</t>
  </si>
  <si>
    <r>
      <t>Soldul datoriei de stat şi a UAT-lor*,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</si>
  <si>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r>
      <t xml:space="preserve">Datoria UAT-lor, </t>
    </r>
    <r>
      <rPr>
        <i/>
        <sz val="8"/>
        <rFont val="Verdana"/>
        <family val="2"/>
        <charset val="204"/>
      </rPr>
      <t>dintre care: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</si>
</sst>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b/>
      <sz val="8"/>
      <color rgb="FF000000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" fontId="2" fillId="2" borderId="1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 inden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wrapText="1"/>
    </xf>
    <xf numFmtId="49" fontId="15" fillId="0" borderId="0" xfId="0" applyNumberFormat="1" applyFont="1" applyFill="1" applyBorder="1" applyAlignment="1">
      <alignment horizontal="left" wrapText="1" indent="2"/>
    </xf>
    <xf numFmtId="0" fontId="2" fillId="0" borderId="0" xfId="0" applyFont="1" applyBorder="1"/>
    <xf numFmtId="164" fontId="0" fillId="0" borderId="1" xfId="0" applyNumberFormat="1" applyFill="1" applyBorder="1"/>
    <xf numFmtId="164" fontId="6" fillId="3" borderId="1" xfId="0" applyNumberFormat="1" applyFont="1" applyFill="1" applyBorder="1" applyAlignment="1">
      <alignment vertical="center" wrapText="1"/>
    </xf>
    <xf numFmtId="164" fontId="0" fillId="0" borderId="2" xfId="0" applyNumberFormat="1" applyFill="1" applyBorder="1"/>
    <xf numFmtId="164" fontId="16" fillId="0" borderId="1" xfId="1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164" fontId="16" fillId="0" borderId="1" xfId="1" applyNumberFormat="1" applyFont="1" applyFill="1" applyBorder="1" applyAlignment="1">
      <alignment horizontal="right"/>
    </xf>
    <xf numFmtId="164" fontId="7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5" fillId="0" borderId="0" xfId="0" applyNumberFormat="1" applyFont="1" applyBorder="1" applyAlignment="1">
      <alignment horizontal="center" wrapText="1"/>
    </xf>
    <xf numFmtId="164" fontId="16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</cellXfs>
  <cellStyles count="4">
    <cellStyle name="Hyperlink 2" xfId="2"/>
    <cellStyle name="Normal" xfId="0" builtinId="0"/>
    <cellStyle name="Normal 2" xfId="3"/>
    <cellStyle name="Normal 3" xfId="1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activeCell="I13" sqref="I13"/>
    </sheetView>
  </sheetViews>
  <sheetFormatPr defaultColWidth="9.140625" defaultRowHeight="12.75"/>
  <cols>
    <col min="1" max="1" width="42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34" t="s">
        <v>17</v>
      </c>
      <c r="B1" s="34"/>
      <c r="C1" s="34"/>
      <c r="D1" s="34"/>
    </row>
    <row r="2" spans="1:6" ht="15.75" customHeight="1">
      <c r="A2" s="35"/>
      <c r="B2" s="35"/>
      <c r="C2" s="35"/>
      <c r="D2" s="35"/>
    </row>
    <row r="3" spans="1:6" ht="22.15" customHeight="1">
      <c r="A3" s="9" t="s">
        <v>9</v>
      </c>
      <c r="B3" s="10" t="s">
        <v>2</v>
      </c>
      <c r="C3" s="11" t="s">
        <v>18</v>
      </c>
      <c r="D3" s="11" t="s">
        <v>16</v>
      </c>
    </row>
    <row r="4" spans="1:6" ht="25.5" customHeight="1">
      <c r="A4" s="37" t="s">
        <v>26</v>
      </c>
      <c r="B4" s="12" t="s">
        <v>7</v>
      </c>
      <c r="C4" s="26">
        <f>C10+C11+C12</f>
        <v>78812.732313176093</v>
      </c>
      <c r="D4" s="26">
        <f>D10+D11+D12</f>
        <v>73181.884568798734</v>
      </c>
    </row>
    <row r="5" spans="1:6" ht="15" customHeight="1">
      <c r="A5" s="15" t="s">
        <v>19</v>
      </c>
      <c r="B5" s="16" t="s">
        <v>7</v>
      </c>
      <c r="C5" s="38">
        <v>77752.707690193114</v>
      </c>
      <c r="D5" s="38">
        <v>72394.702029299733</v>
      </c>
      <c r="F5" s="33"/>
    </row>
    <row r="6" spans="1:6" ht="15" customHeight="1">
      <c r="A6" s="17" t="s">
        <v>27</v>
      </c>
      <c r="B6" s="16" t="s">
        <v>7</v>
      </c>
      <c r="C6" s="38">
        <v>1675.1496229830002</v>
      </c>
      <c r="D6" s="38">
        <v>1434.852539558</v>
      </c>
    </row>
    <row r="7" spans="1:6" ht="15" customHeight="1">
      <c r="A7" s="41" t="s">
        <v>24</v>
      </c>
      <c r="B7" s="18" t="s">
        <v>7</v>
      </c>
      <c r="C7" s="38">
        <v>1060.0246229830002</v>
      </c>
      <c r="D7" s="38">
        <v>787.18253955800003</v>
      </c>
    </row>
    <row r="8" spans="1:6" ht="15" customHeight="1">
      <c r="A8" s="41" t="s">
        <v>25</v>
      </c>
      <c r="B8" s="18" t="s">
        <v>7</v>
      </c>
      <c r="C8" s="38">
        <v>615.125</v>
      </c>
      <c r="D8" s="38">
        <v>647.66999999999996</v>
      </c>
      <c r="F8" s="33"/>
    </row>
    <row r="9" spans="1:6">
      <c r="A9" s="13" t="s">
        <v>10</v>
      </c>
      <c r="B9" s="14" t="s">
        <v>0</v>
      </c>
      <c r="C9" s="6"/>
      <c r="D9" s="6"/>
    </row>
    <row r="10" spans="1:6" ht="15" customHeight="1">
      <c r="A10" s="15" t="s">
        <v>13</v>
      </c>
      <c r="B10" s="16" t="s">
        <v>7</v>
      </c>
      <c r="C10" s="25">
        <v>7029.7853103904845</v>
      </c>
      <c r="D10" s="25">
        <v>2938.954876960137</v>
      </c>
    </row>
    <row r="11" spans="1:6">
      <c r="A11" s="17" t="s">
        <v>3</v>
      </c>
      <c r="B11" s="18" t="s">
        <v>7</v>
      </c>
      <c r="C11" s="27">
        <v>33288.881899999993</v>
      </c>
      <c r="D11" s="27">
        <v>32864.943799999994</v>
      </c>
    </row>
    <row r="12" spans="1:6">
      <c r="A12" s="17" t="s">
        <v>4</v>
      </c>
      <c r="B12" s="18" t="s">
        <v>7</v>
      </c>
      <c r="C12" s="28">
        <v>38494.065102785615</v>
      </c>
      <c r="D12" s="28">
        <v>37377.985891838602</v>
      </c>
    </row>
    <row r="13" spans="1:6">
      <c r="A13" s="19" t="s">
        <v>1</v>
      </c>
      <c r="B13" s="20" t="s">
        <v>7</v>
      </c>
      <c r="C13" s="29">
        <f>SUM(C10:C12)</f>
        <v>78812.732313176093</v>
      </c>
      <c r="D13" s="29">
        <v>71478.056259666424</v>
      </c>
    </row>
    <row r="14" spans="1:6">
      <c r="A14" s="13" t="s">
        <v>11</v>
      </c>
      <c r="B14" s="14" t="s">
        <v>0</v>
      </c>
      <c r="C14" s="30"/>
      <c r="D14" s="30"/>
    </row>
    <row r="15" spans="1:6">
      <c r="A15" s="17" t="s">
        <v>14</v>
      </c>
      <c r="B15" s="18" t="s">
        <v>7</v>
      </c>
      <c r="C15" s="28">
        <v>33983.718102928004</v>
      </c>
      <c r="D15" s="28">
        <v>33315.338951431993</v>
      </c>
    </row>
    <row r="16" spans="1:6">
      <c r="A16" s="17" t="s">
        <v>8</v>
      </c>
      <c r="B16" s="18" t="s">
        <v>7</v>
      </c>
      <c r="C16" s="28">
        <v>44829.014210248104</v>
      </c>
      <c r="D16" s="28">
        <v>39866.545617366741</v>
      </c>
    </row>
    <row r="17" spans="1:6">
      <c r="A17" s="19" t="s">
        <v>1</v>
      </c>
      <c r="B17" s="20" t="s">
        <v>7</v>
      </c>
      <c r="C17" s="29">
        <f>C15+C16</f>
        <v>78812.732313176108</v>
      </c>
      <c r="D17" s="29">
        <f>D15+D16</f>
        <v>73181.884568798734</v>
      </c>
    </row>
    <row r="18" spans="1:6">
      <c r="A18" s="13" t="s">
        <v>12</v>
      </c>
      <c r="B18" s="14" t="s">
        <v>0</v>
      </c>
      <c r="C18" s="30"/>
      <c r="D18" s="30"/>
    </row>
    <row r="19" spans="1:6">
      <c r="A19" s="17" t="s">
        <v>5</v>
      </c>
      <c r="B19" s="18" t="s">
        <v>7</v>
      </c>
      <c r="C19" s="28">
        <v>33979.864060927997</v>
      </c>
      <c r="D19" s="28">
        <v>33314.766701431996</v>
      </c>
    </row>
    <row r="20" spans="1:6">
      <c r="A20" s="17" t="s">
        <v>6</v>
      </c>
      <c r="B20" s="18" t="s">
        <v>7</v>
      </c>
      <c r="C20" s="28">
        <v>44832.868252248103</v>
      </c>
      <c r="D20" s="28">
        <v>39867.117867366738</v>
      </c>
    </row>
    <row r="21" spans="1:6">
      <c r="A21" s="19" t="s">
        <v>1</v>
      </c>
      <c r="B21" s="20" t="s">
        <v>7</v>
      </c>
      <c r="C21" s="29">
        <f>C19+C20</f>
        <v>78812.732313176093</v>
      </c>
      <c r="D21" s="29">
        <f>D19+D20</f>
        <v>73181.884568798734</v>
      </c>
      <c r="E21" s="33"/>
    </row>
    <row r="22" spans="1:6">
      <c r="A22" s="13" t="s">
        <v>15</v>
      </c>
      <c r="B22" s="14" t="s">
        <v>0</v>
      </c>
      <c r="C22" s="31"/>
      <c r="D22" s="31"/>
    </row>
    <row r="23" spans="1:6">
      <c r="A23" s="21" t="s">
        <v>20</v>
      </c>
      <c r="B23" s="22" t="s">
        <v>7</v>
      </c>
      <c r="C23" s="29">
        <f>C24+C25</f>
        <v>21603.654744321684</v>
      </c>
      <c r="D23" s="29">
        <f>D24+D25</f>
        <v>20568.778084705507</v>
      </c>
    </row>
    <row r="24" spans="1:6">
      <c r="A24" s="17" t="s">
        <v>3</v>
      </c>
      <c r="B24" s="18" t="s">
        <v>7</v>
      </c>
      <c r="C24" s="32">
        <v>19159.088799999998</v>
      </c>
      <c r="D24" s="32">
        <v>18334.337500000001</v>
      </c>
    </row>
    <row r="25" spans="1:6" ht="12" customHeight="1">
      <c r="A25" s="17" t="s">
        <v>4</v>
      </c>
      <c r="B25" s="18" t="s">
        <v>7</v>
      </c>
      <c r="C25" s="28">
        <v>2444.5659443216878</v>
      </c>
      <c r="D25" s="28">
        <v>2234.4405847055045</v>
      </c>
      <c r="F25" s="33"/>
    </row>
    <row r="26" spans="1:6">
      <c r="A26" s="21" t="s">
        <v>21</v>
      </c>
      <c r="B26" s="22" t="s">
        <v>7</v>
      </c>
      <c r="C26" s="29">
        <f>C27+C28</f>
        <v>50179.292258463931</v>
      </c>
      <c r="D26" s="29">
        <f>D27+D28</f>
        <v>49674.151607133099</v>
      </c>
      <c r="F26" s="33"/>
    </row>
    <row r="27" spans="1:6">
      <c r="A27" s="17" t="s">
        <v>3</v>
      </c>
      <c r="B27" s="18" t="s">
        <v>7</v>
      </c>
      <c r="C27" s="28">
        <v>14129.793099999999</v>
      </c>
      <c r="D27" s="28">
        <v>14530.606300000001</v>
      </c>
      <c r="F27" s="33"/>
    </row>
    <row r="28" spans="1:6">
      <c r="A28" s="17" t="s">
        <v>4</v>
      </c>
      <c r="B28" s="18" t="s">
        <v>7</v>
      </c>
      <c r="C28" s="28">
        <v>36049.499158463928</v>
      </c>
      <c r="D28" s="28">
        <v>35143.545307133099</v>
      </c>
    </row>
    <row r="29" spans="1:6">
      <c r="A29" s="23" t="s">
        <v>23</v>
      </c>
      <c r="B29" s="39"/>
      <c r="C29" s="40"/>
      <c r="D29" s="40"/>
    </row>
    <row r="30" spans="1:6">
      <c r="A30" s="23" t="s">
        <v>22</v>
      </c>
      <c r="B30" s="7"/>
      <c r="C30" s="8"/>
      <c r="D30" s="24"/>
    </row>
    <row r="31" spans="1:6" ht="23.25" customHeight="1">
      <c r="A31" s="36"/>
      <c r="B31" s="36"/>
      <c r="C31" s="36"/>
      <c r="D31" s="36"/>
    </row>
    <row r="32" spans="1:6">
      <c r="B32" s="4"/>
      <c r="C32" s="5"/>
      <c r="D32" s="5"/>
    </row>
    <row r="33" spans="3:4">
      <c r="C33" s="2"/>
      <c r="D33" s="2"/>
    </row>
    <row r="34" spans="3:4">
      <c r="C34" s="3"/>
      <c r="D34" s="2"/>
    </row>
    <row r="35" spans="3:4">
      <c r="C35" s="3"/>
      <c r="D35" s="2"/>
    </row>
    <row r="36" spans="3:4">
      <c r="C36" s="3"/>
      <c r="D36" s="2"/>
    </row>
    <row r="37" spans="3:4">
      <c r="C37" s="3"/>
    </row>
    <row r="38" spans="3:4">
      <c r="C38" s="2"/>
    </row>
    <row r="41" spans="3:4">
      <c r="C41" s="2"/>
      <c r="D41" s="2"/>
    </row>
  </sheetData>
  <mergeCells count="2">
    <mergeCell ref="A1:D2"/>
    <mergeCell ref="A31:D31"/>
  </mergeCells>
  <phoneticPr fontId="3" type="noConversion"/>
  <conditionalFormatting sqref="C11">
    <cfRule type="expression" dxfId="9" priority="35" stopIfTrue="1">
      <formula>FIND("4.",A9)=1</formula>
    </cfRule>
  </conditionalFormatting>
  <conditionalFormatting sqref="C11">
    <cfRule type="expression" dxfId="8" priority="34" stopIfTrue="1">
      <formula>FIND("Total",A9)=1</formula>
    </cfRule>
  </conditionalFormatting>
  <conditionalFormatting sqref="C11">
    <cfRule type="expression" dxfId="7" priority="31" stopIfTrue="1">
      <formula>FIND("1",A9)=1</formula>
    </cfRule>
    <cfRule type="expression" dxfId="6" priority="32" stopIfTrue="1">
      <formula>FIND("2",A9)=1</formula>
    </cfRule>
    <cfRule type="expression" dxfId="5" priority="33" stopIfTrue="1">
      <formula>FIND("3.",A9)=1</formula>
    </cfRule>
  </conditionalFormatting>
  <conditionalFormatting sqref="D11">
    <cfRule type="expression" dxfId="4" priority="5" stopIfTrue="1">
      <formula>FIND("4.",B9)=1</formula>
    </cfRule>
  </conditionalFormatting>
  <conditionalFormatting sqref="D11">
    <cfRule type="expression" dxfId="3" priority="4" stopIfTrue="1">
      <formula>FIND("Total",B9)=1</formula>
    </cfRule>
  </conditionalFormatting>
  <conditionalFormatting sqref="D11">
    <cfRule type="expression" dxfId="2" priority="1" stopIfTrue="1">
      <formula>FIND("1",B9)=1</formula>
    </cfRule>
    <cfRule type="expression" dxfId="1" priority="2" stopIfTrue="1">
      <formula>FIND("2",B9)=1</formula>
    </cfRule>
    <cfRule type="expression" dxfId="0" priority="3" stopIfTrue="1">
      <formula>FIND("3.",B9)=1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decembrie, 2021</vt:lpstr>
      <vt:lpstr>'31 decembrie,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2017-09-06T12:39:58Z</cp:lastPrinted>
  <dcterms:created xsi:type="dcterms:W3CDTF">1996-10-14T23:33:28Z</dcterms:created>
  <dcterms:modified xsi:type="dcterms:W3CDTF">2022-04-12T05:30:55Z</dcterms:modified>
</cp:coreProperties>
</file>