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6.30.06.2026\5.DSI pag web\date Gov\"/>
    </mc:Choice>
  </mc:AlternateContent>
  <bookViews>
    <workbookView xWindow="-15" yWindow="0" windowWidth="9810" windowHeight="4290"/>
  </bookViews>
  <sheets>
    <sheet name="DSI" sheetId="1" r:id="rId1"/>
    <sheet name="DSI (2)" sheetId="12" r:id="rId2"/>
    <sheet name="diagrama" sheetId="16" r:id="rId3"/>
    <sheet name="Лист12" sheetId="6" r:id="rId4"/>
    <sheet name="Лист13" sheetId="7" r:id="rId5"/>
    <sheet name="Лист14" sheetId="8" r:id="rId6"/>
    <sheet name="Лист15" sheetId="9" r:id="rId7"/>
    <sheet name="Лист16" sheetId="10" r:id="rId8"/>
    <sheet name="Лист1" sheetId="15" state="hidden" r:id="rId9"/>
  </sheets>
  <calcPr calcId="162913"/>
  <fileRecoveryPr repairLoad="1"/>
</workbook>
</file>

<file path=xl/calcChain.xml><?xml version="1.0" encoding="utf-8"?>
<calcChain xmlns="http://schemas.openxmlformats.org/spreadsheetml/2006/main">
  <c r="E11" i="1" l="1"/>
  <c r="D13" i="1" l="1"/>
  <c r="D14" i="1"/>
  <c r="D15" i="1"/>
  <c r="D16" i="1"/>
  <c r="D17" i="1"/>
  <c r="D18" i="1"/>
  <c r="D19" i="1"/>
  <c r="D21" i="1"/>
  <c r="E13" i="12" l="1"/>
  <c r="E16" i="12" l="1"/>
  <c r="E18" i="12" l="1"/>
  <c r="E15" i="12" l="1"/>
  <c r="E14" i="12"/>
  <c r="E11" i="12" l="1"/>
  <c r="E21" i="12" s="1"/>
  <c r="E23" i="1" l="1"/>
  <c r="C11" i="1"/>
  <c r="C23" i="1" s="1"/>
  <c r="D23" i="1" l="1"/>
  <c r="D11" i="1"/>
  <c r="C6" i="12" l="1"/>
  <c r="D6" i="12"/>
  <c r="D7" i="12"/>
  <c r="C8" i="12"/>
  <c r="D8" i="12"/>
  <c r="C16" i="12"/>
  <c r="C17" i="12"/>
  <c r="C14" i="12" l="1"/>
  <c r="C11" i="12" s="1"/>
  <c r="C21" i="12" s="1"/>
  <c r="D18" i="12"/>
  <c r="D17" i="12" l="1"/>
  <c r="A3" i="12" l="1"/>
  <c r="E6" i="12"/>
  <c r="E7" i="12"/>
  <c r="E8" i="12"/>
  <c r="D16" i="12"/>
  <c r="D14" i="12" l="1"/>
  <c r="D11" i="12" l="1"/>
  <c r="D21" i="12" s="1"/>
</calcChain>
</file>

<file path=xl/sharedStrings.xml><?xml version="1.0" encoding="utf-8"?>
<sst xmlns="http://schemas.openxmlformats.org/spreadsheetml/2006/main" count="37" uniqueCount="24">
  <si>
    <t>TOTAL</t>
  </si>
  <si>
    <t xml:space="preserve">Informatie </t>
  </si>
  <si>
    <t>Indicii</t>
  </si>
  <si>
    <t>Nr.</t>
  </si>
  <si>
    <t>d/o</t>
  </si>
  <si>
    <t>situaţiei din</t>
  </si>
  <si>
    <t xml:space="preserve">   ( mil.lei )</t>
  </si>
  <si>
    <t xml:space="preserve">Informaţie </t>
  </si>
  <si>
    <t>Valori mobiliare de stat emise pe piața primară</t>
  </si>
  <si>
    <t>Valori mobiliare de stat convertite</t>
  </si>
  <si>
    <t>Valori mobiliare de stat emise pentru unele scopuri stabilite de lege</t>
  </si>
  <si>
    <t>3.</t>
  </si>
  <si>
    <t>Cererea de executare a garanției de stat interne, aferentă împrumutului acordat în cadrul Programului de stat ”Prima casă”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</si>
  <si>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</si>
  <si>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</si>
  <si>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</si>
  <si>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</si>
  <si>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</si>
  <si>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privind datoria de stat internă în anul 2026</t>
  </si>
  <si>
    <t>Conform situaţiei din 1 ianuarie 2026</t>
  </si>
  <si>
    <t>Modificarile în perioada de la 01.01.2026 pina la 30.06.2026</t>
  </si>
  <si>
    <t xml:space="preserve">La finele perioadei de gestiune 30.06.2026 </t>
  </si>
  <si>
    <t>Notă.  La situația din 30 iunie 2026, datoria de stat internă, la valoarea nominală, comparativ cu situația de la începutul anului, s-a majorat cu 5 349,25 mil. lei și a constituit 57 344,08 mil. lei. Majorarea datoriei de stat interne s-a produs din contul finanțării nete pozitive pe piața primară a VMS, în sumă de 5 021,5 mil. lei, la valoarea nominală, precum și din contul finanțării nete pozitive din plasarea directă a VMS către persoanele fizice, în sumă de 327,75 mil. lei.</t>
  </si>
  <si>
    <t>În primul semestru al anului 2026  rata  medie  ponderată  a  dobânzii  la  VMS  comercializate  pe piața internă  a  constituit  9,46%   (pe tipuri de VMS:   91 zile - 3,03%, 182 zile - 9,64%, 364 zile - 9,59%, 1 an - 7,1%, 2 ani - 7,08%, 3 ani- 7,21%, 4 ani - 7,48%, 5 ani-7,40%, 7 ani-7,50%, 10 ani-8,00% ), care comparativ cu anul 2025 este mai mare cu 0,38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</si>
</sst>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Alignment="1">
      <alignment horizontal="left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164" fontId="5" fillId="0" borderId="4" xfId="0" applyNumberFormat="1" applyFont="1" applyFill="1" applyBorder="1"/>
    <xf numFmtId="0" fontId="7" fillId="0" borderId="0" xfId="0" applyFont="1" applyFill="1"/>
    <xf numFmtId="0" fontId="9" fillId="0" borderId="0" xfId="0" applyFont="1" applyAlignment="1">
      <alignment horizontal="left" vertical="center" wrapText="1"/>
    </xf>
    <xf numFmtId="0" fontId="9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0" applyNumberForma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2" fontId="1" fillId="0" borderId="0" xfId="0" applyNumberFormat="1" applyFont="1" applyFill="1"/>
    <xf numFmtId="0" fontId="10" fillId="0" borderId="9" xfId="0" applyFont="1" applyBorder="1" applyAlignment="1">
      <alignment wrapText="1"/>
    </xf>
    <xf numFmtId="4" fontId="5" fillId="0" borderId="4" xfId="0" applyNumberFormat="1" applyFont="1" applyFill="1" applyBorder="1"/>
    <xf numFmtId="0" fontId="10" fillId="0" borderId="9" xfId="0" applyFont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5" fillId="0" borderId="5" xfId="0" applyFont="1" applyFill="1" applyBorder="1"/>
    <xf numFmtId="0" fontId="5" fillId="0" borderId="6" xfId="0" quotePrefix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10" xfId="0" applyFont="1" applyFill="1" applyBorder="1"/>
    <xf numFmtId="0" fontId="5" fillId="0" borderId="11" xfId="0" applyFont="1" applyFill="1" applyBorder="1"/>
    <xf numFmtId="166" fontId="5" fillId="0" borderId="4" xfId="0" applyNumberFormat="1" applyFont="1" applyFill="1" applyBorder="1"/>
    <xf numFmtId="166" fontId="5" fillId="0" borderId="6" xfId="0" applyNumberFormat="1" applyFont="1" applyFill="1" applyBorder="1"/>
    <xf numFmtId="166" fontId="5" fillId="0" borderId="2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2" fontId="3" fillId="0" borderId="0" xfId="0" applyNumberFormat="1" applyFont="1" applyFill="1"/>
    <xf numFmtId="4" fontId="10" fillId="0" borderId="4" xfId="0" applyNumberFormat="1" applyFont="1" applyBorder="1"/>
    <xf numFmtId="4" fontId="10" fillId="0" borderId="9" xfId="0" applyNumberFormat="1" applyFont="1" applyBorder="1"/>
    <xf numFmtId="4" fontId="5" fillId="0" borderId="6" xfId="0" applyNumberFormat="1" applyFont="1" applyFill="1" applyBorder="1"/>
    <xf numFmtId="0" fontId="4" fillId="0" borderId="0" xfId="0" applyFont="1" applyFill="1" applyAlignment="1">
      <alignment horizontal="left" wrapText="1"/>
    </xf>
    <xf numFmtId="0" fontId="6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5" fillId="0" borderId="1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Structura datoriei de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stat interne</a:t>
            </a:r>
            <a:r>
              <a:rPr lang="ru-RU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la valoarea nominală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(în mil.MDL), la situația </a:t>
            </a:r>
            <a:r>
              <a:rPr lang="ru-RU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30</a:t>
            </a:r>
            <a:r>
              <a:rPr lang="ro-MD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iunie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202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6</a:t>
            </a: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</a:p>
        </c:rich>
      </c:tx>
      <c:layout>
        <c:manualLayout>
          <c:xMode val="edge"/>
          <c:yMode val="edge"/>
          <c:x val="0.23361201948083565"/>
          <c:y val="1.8876309413187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(2)'!$C$13:$C$16</c:f>
            </c:numRef>
          </c:val>
          <c:extLst>
            <c:ext xmlns:c16="http://schemas.microsoft.com/office/drawing/2014/chart" uri="{C3380CC4-5D6E-409C-BE32-E72D297353CC}">
              <c16:uniqueId val="{00000004-36EB-4447-AE34-05B811AA4D8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(2)'!$D$13:$D$16</c:f>
            </c:numRef>
          </c:val>
          <c:extLst>
            <c:ext xmlns:c16="http://schemas.microsoft.com/office/drawing/2014/chart" uri="{C3380CC4-5D6E-409C-BE32-E72D297353CC}">
              <c16:uniqueId val="{00000005-36EB-4447-AE34-05B811AA4D8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EB-4447-AE34-05B811AA4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EB-4447-AE34-05B811AA4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EB-4447-AE34-05B811AA4D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C5-458F-85BE-B38D127CD2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D7-43ED-B12E-DFCB23F889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B7-43EF-B61C-A7240A535B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9B7-43EF-B61C-A7240A535B45}"/>
              </c:ext>
            </c:extLst>
          </c:dPt>
          <c:dLbls>
            <c:dLbl>
              <c:idx val="0"/>
              <c:layout>
                <c:manualLayout>
                  <c:x val="1.6080267027914943E-2"/>
                  <c:y val="-3.99419514496749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EB-4447-AE34-05B811AA4D8A}"/>
                </c:ext>
              </c:extLst>
            </c:dLbl>
            <c:dLbl>
              <c:idx val="1"/>
              <c:layout>
                <c:manualLayout>
                  <c:x val="1.4333735663818938E-2"/>
                  <c:y val="-4.09575377619216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501326787696878E-2"/>
                      <c:h val="2.76936941651760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6EB-4447-AE34-05B811AA4D8A}"/>
                </c:ext>
              </c:extLst>
            </c:dLbl>
            <c:dLbl>
              <c:idx val="2"/>
              <c:layout>
                <c:manualLayout>
                  <c:x val="-8.9390352688944567E-3"/>
                  <c:y val="3.9327102889870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EB-4447-AE34-05B811AA4D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(2)'!$E$13:$E$16</c:f>
              <c:numCache>
                <c:formatCode>#,##0.00</c:formatCode>
                <c:ptCount val="4"/>
                <c:pt idx="0">
                  <c:v>44321.030400000003</c:v>
                </c:pt>
                <c:pt idx="1">
                  <c:v>983.73030000000006</c:v>
                </c:pt>
                <c:pt idx="2">
                  <c:v>11061.2</c:v>
                </c:pt>
                <c:pt idx="3">
                  <c:v>978.11559999999997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EB-4447-AE34-05B811AA4D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21468475100817E-2"/>
          <c:y val="0.87961163163132516"/>
          <c:w val="0.93746163322529641"/>
          <c:h val="0.1078478276146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7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A13" zoomScaleNormal="100" workbookViewId="0">
      <selection activeCell="C29" sqref="C29"/>
    </sheetView>
  </sheetViews>
  <sheetFormatPr defaultColWidth="9.140625" defaultRowHeight="12.75" x14ac:dyDescent="0.2"/>
  <cols>
    <col min="1" max="1" width="4" style="2" customWidth="1"/>
    <col min="2" max="2" width="57.28515625" style="2" customWidth="1"/>
    <col min="3" max="3" width="22.140625" style="2" customWidth="1"/>
    <col min="4" max="4" width="22.85546875" style="2" customWidth="1"/>
    <col min="5" max="5" width="23" style="2" customWidth="1"/>
    <col min="6" max="6" width="15.5703125" style="2" customWidth="1"/>
    <col min="7" max="16384" width="9.140625" style="2"/>
  </cols>
  <sheetData>
    <row r="1" spans="1:5" x14ac:dyDescent="0.2">
      <c r="E1" s="15"/>
    </row>
    <row r="2" spans="1:5" ht="18.75" x14ac:dyDescent="0.3">
      <c r="A2" s="45" t="s">
        <v>7</v>
      </c>
      <c r="B2" s="46"/>
      <c r="C2" s="46"/>
      <c r="D2" s="46"/>
      <c r="E2" s="46"/>
    </row>
    <row r="3" spans="1:5" ht="18.75" x14ac:dyDescent="0.3">
      <c r="A3" s="45" t="s">
        <v>18</v>
      </c>
      <c r="B3" s="46"/>
      <c r="C3" s="46"/>
      <c r="D3" s="46"/>
      <c r="E3" s="46"/>
    </row>
    <row r="4" spans="1:5" x14ac:dyDescent="0.2">
      <c r="B4" s="1"/>
      <c r="C4" s="1"/>
      <c r="D4" s="1"/>
      <c r="E4" s="1"/>
    </row>
    <row r="5" spans="1:5" ht="13.5" thickBot="1" x14ac:dyDescent="0.25">
      <c r="B5" s="1"/>
      <c r="C5" s="1"/>
      <c r="D5" s="1"/>
      <c r="E5" s="31" t="s">
        <v>6</v>
      </c>
    </row>
    <row r="6" spans="1:5" s="10" customFormat="1" ht="18" customHeight="1" x14ac:dyDescent="0.2">
      <c r="A6" s="24"/>
      <c r="B6" s="24"/>
      <c r="C6" s="47" t="s">
        <v>19</v>
      </c>
      <c r="D6" s="47" t="s">
        <v>20</v>
      </c>
      <c r="E6" s="47" t="s">
        <v>21</v>
      </c>
    </row>
    <row r="7" spans="1:5" s="10" customFormat="1" ht="18" customHeight="1" x14ac:dyDescent="0.2">
      <c r="A7" s="25" t="s">
        <v>3</v>
      </c>
      <c r="B7" s="25" t="s">
        <v>2</v>
      </c>
      <c r="C7" s="48"/>
      <c r="D7" s="48"/>
      <c r="E7" s="48"/>
    </row>
    <row r="8" spans="1:5" s="10" customFormat="1" ht="18" customHeight="1" x14ac:dyDescent="0.2">
      <c r="A8" s="25" t="s">
        <v>4</v>
      </c>
      <c r="B8" s="6"/>
      <c r="C8" s="48"/>
      <c r="D8" s="48"/>
      <c r="E8" s="48"/>
    </row>
    <row r="9" spans="1:5" ht="13.5" thickBot="1" x14ac:dyDescent="0.25">
      <c r="A9" s="32"/>
      <c r="B9" s="33"/>
      <c r="C9" s="49"/>
      <c r="D9" s="49"/>
      <c r="E9" s="49"/>
    </row>
    <row r="10" spans="1:5" x14ac:dyDescent="0.2">
      <c r="A10" s="6"/>
      <c r="B10" s="7"/>
      <c r="C10" s="8"/>
      <c r="D10" s="9"/>
      <c r="E10" s="8"/>
    </row>
    <row r="11" spans="1:5" ht="26.25" customHeight="1" x14ac:dyDescent="0.2">
      <c r="A11" s="27">
        <v>1</v>
      </c>
      <c r="B11" s="20" t="s">
        <v>13</v>
      </c>
      <c r="C11" s="40">
        <f>C13+C14+C15+C16</f>
        <v>51994.827800000014</v>
      </c>
      <c r="D11" s="41">
        <f t="shared" ref="D11" si="0">E11-C11</f>
        <v>5349.2484999999942</v>
      </c>
      <c r="E11" s="40">
        <f>E13+E14+E15+E16</f>
        <v>57344.076300000008</v>
      </c>
    </row>
    <row r="12" spans="1:5" x14ac:dyDescent="0.2">
      <c r="A12" s="27"/>
      <c r="B12" s="20"/>
      <c r="C12" s="40"/>
      <c r="D12" s="41"/>
      <c r="E12" s="40"/>
    </row>
    <row r="13" spans="1:5" x14ac:dyDescent="0.2">
      <c r="A13" s="28"/>
      <c r="B13" s="22" t="s">
        <v>8</v>
      </c>
      <c r="C13" s="40">
        <v>39299.534700000004</v>
      </c>
      <c r="D13" s="41">
        <f t="shared" ref="D13:D19" si="1">E13-C13</f>
        <v>5021.4956999999995</v>
      </c>
      <c r="E13" s="40">
        <v>44321.030400000003</v>
      </c>
    </row>
    <row r="14" spans="1:5" x14ac:dyDescent="0.2">
      <c r="A14" s="28"/>
      <c r="B14" s="22" t="s">
        <v>9</v>
      </c>
      <c r="C14" s="40">
        <v>983.73030000000006</v>
      </c>
      <c r="D14" s="41">
        <f t="shared" si="1"/>
        <v>0</v>
      </c>
      <c r="E14" s="40">
        <v>983.73030000000006</v>
      </c>
    </row>
    <row r="15" spans="1:5" x14ac:dyDescent="0.2">
      <c r="A15" s="28"/>
      <c r="B15" s="20" t="s">
        <v>10</v>
      </c>
      <c r="C15" s="40">
        <v>11061.2</v>
      </c>
      <c r="D15" s="41">
        <f t="shared" si="1"/>
        <v>0</v>
      </c>
      <c r="E15" s="40">
        <v>11061.2</v>
      </c>
    </row>
    <row r="16" spans="1:5" ht="15" customHeight="1" x14ac:dyDescent="0.2">
      <c r="A16" s="28"/>
      <c r="B16" s="20" t="s">
        <v>14</v>
      </c>
      <c r="C16" s="40">
        <v>650.36279999999999</v>
      </c>
      <c r="D16" s="41">
        <f t="shared" si="1"/>
        <v>327.75279999999998</v>
      </c>
      <c r="E16" s="40">
        <v>978.11559999999997</v>
      </c>
    </row>
    <row r="17" spans="1:10" ht="15" customHeight="1" x14ac:dyDescent="0.2">
      <c r="A17" s="27">
        <v>2</v>
      </c>
      <c r="B17" s="20" t="s">
        <v>15</v>
      </c>
      <c r="C17" s="40">
        <v>0</v>
      </c>
      <c r="D17" s="41">
        <f t="shared" si="1"/>
        <v>0</v>
      </c>
      <c r="E17" s="40">
        <v>0</v>
      </c>
      <c r="F17" s="39"/>
    </row>
    <row r="18" spans="1:10" ht="17.45" customHeight="1" x14ac:dyDescent="0.2">
      <c r="A18" s="27">
        <v>3</v>
      </c>
      <c r="B18" s="22" t="s">
        <v>16</v>
      </c>
      <c r="C18" s="40">
        <v>0</v>
      </c>
      <c r="D18" s="41">
        <f t="shared" si="1"/>
        <v>0</v>
      </c>
      <c r="E18" s="40">
        <v>0</v>
      </c>
      <c r="F18" s="39"/>
    </row>
    <row r="19" spans="1:10" ht="13.15" customHeight="1" x14ac:dyDescent="0.2">
      <c r="A19" s="27">
        <v>4</v>
      </c>
      <c r="B19" s="22" t="s">
        <v>17</v>
      </c>
      <c r="C19" s="40">
        <v>0</v>
      </c>
      <c r="D19" s="41">
        <f t="shared" si="1"/>
        <v>0</v>
      </c>
      <c r="E19" s="40">
        <v>0</v>
      </c>
      <c r="F19" s="39"/>
    </row>
    <row r="20" spans="1:10" ht="13.15" hidden="1" customHeight="1" x14ac:dyDescent="0.2">
      <c r="A20" s="29"/>
      <c r="B20" s="22"/>
      <c r="C20" s="34"/>
      <c r="D20" s="34"/>
      <c r="E20" s="34"/>
      <c r="F20" s="39"/>
    </row>
    <row r="21" spans="1:10" ht="24.75" hidden="1" customHeight="1" x14ac:dyDescent="0.2">
      <c r="A21" s="37" t="s">
        <v>11</v>
      </c>
      <c r="B21" s="20" t="s">
        <v>12</v>
      </c>
      <c r="C21" s="34">
        <v>0</v>
      </c>
      <c r="D21" s="34">
        <f>E21-C21</f>
        <v>0</v>
      </c>
      <c r="E21" s="34"/>
      <c r="F21" s="39"/>
    </row>
    <row r="22" spans="1:10" ht="13.15" customHeight="1" thickBot="1" x14ac:dyDescent="0.25">
      <c r="A22" s="29"/>
      <c r="B22" s="7"/>
      <c r="C22" s="34"/>
      <c r="D22" s="34"/>
      <c r="E22" s="34"/>
    </row>
    <row r="23" spans="1:10" ht="13.5" thickBot="1" x14ac:dyDescent="0.25">
      <c r="A23" s="30"/>
      <c r="B23" s="23" t="s">
        <v>0</v>
      </c>
      <c r="C23" s="42">
        <f>C11+C17+C18+C19</f>
        <v>51994.827800000014</v>
      </c>
      <c r="D23" s="42">
        <f>E23-C23</f>
        <v>5349.2484999999942</v>
      </c>
      <c r="E23" s="42">
        <f>E11+E17+E18+E19</f>
        <v>57344.076300000008</v>
      </c>
      <c r="F23" s="16"/>
      <c r="G23" s="5"/>
      <c r="H23" s="5"/>
      <c r="I23" s="5"/>
      <c r="J23" s="5"/>
    </row>
    <row r="24" spans="1:10" s="12" customFormat="1" ht="15.75" customHeight="1" x14ac:dyDescent="0.25">
      <c r="A24" s="44" t="s">
        <v>22</v>
      </c>
      <c r="B24" s="44"/>
      <c r="C24" s="44"/>
      <c r="D24" s="44"/>
      <c r="E24" s="44"/>
      <c r="F24" s="17"/>
      <c r="G24" s="11"/>
      <c r="H24" s="11"/>
      <c r="I24" s="11"/>
      <c r="J24" s="11"/>
    </row>
    <row r="25" spans="1:10" s="12" customFormat="1" ht="15.75" customHeight="1" x14ac:dyDescent="0.25">
      <c r="A25" s="44"/>
      <c r="B25" s="44"/>
      <c r="C25" s="44"/>
      <c r="D25" s="44"/>
      <c r="E25" s="44"/>
    </row>
    <row r="26" spans="1:10" s="12" customFormat="1" ht="22.15" customHeight="1" x14ac:dyDescent="0.25">
      <c r="A26" s="44"/>
      <c r="B26" s="44"/>
      <c r="C26" s="44"/>
      <c r="D26" s="44"/>
      <c r="E26" s="44"/>
    </row>
    <row r="27" spans="1:10" s="12" customFormat="1" ht="23.25" customHeight="1" x14ac:dyDescent="0.25">
      <c r="A27" s="44" t="s">
        <v>23</v>
      </c>
      <c r="B27" s="44"/>
      <c r="C27" s="44"/>
      <c r="D27" s="44"/>
      <c r="E27" s="44"/>
    </row>
    <row r="28" spans="1:10" s="12" customFormat="1" ht="23.25" customHeight="1" x14ac:dyDescent="0.25">
      <c r="A28" s="44"/>
      <c r="B28" s="44"/>
      <c r="C28" s="44"/>
      <c r="D28" s="44"/>
      <c r="E28" s="44"/>
    </row>
    <row r="30" spans="1:10" ht="24" customHeight="1" x14ac:dyDescent="0.2">
      <c r="A30" s="43"/>
      <c r="B30" s="43"/>
      <c r="C30" s="43"/>
      <c r="D30" s="43"/>
      <c r="E30" s="43"/>
    </row>
  </sheetData>
  <mergeCells count="8">
    <mergeCell ref="A30:E30"/>
    <mergeCell ref="A27:E28"/>
    <mergeCell ref="A2:E2"/>
    <mergeCell ref="A24:E26"/>
    <mergeCell ref="A3:E3"/>
    <mergeCell ref="C6:C9"/>
    <mergeCell ref="D6:D9"/>
    <mergeCell ref="E6:E9"/>
  </mergeCells>
  <phoneticPr fontId="4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="115" workbookViewId="0">
      <selection activeCell="E10" sqref="E10:E21"/>
    </sheetView>
  </sheetViews>
  <sheetFormatPr defaultColWidth="9.140625" defaultRowHeight="12.75" x14ac:dyDescent="0.2"/>
  <cols>
    <col min="1" max="1" width="4" style="13" customWidth="1"/>
    <col min="2" max="2" width="45.7109375" style="13" customWidth="1"/>
    <col min="3" max="3" width="17.5703125" style="13" hidden="1" customWidth="1"/>
    <col min="4" max="4" width="16.7109375" style="13" hidden="1" customWidth="1"/>
    <col min="5" max="5" width="16" style="13" customWidth="1"/>
    <col min="6" max="6" width="17.5703125" style="13" customWidth="1"/>
    <col min="7" max="7" width="15.5703125" style="13" customWidth="1"/>
    <col min="8" max="16384" width="9.140625" style="13"/>
  </cols>
  <sheetData>
    <row r="1" spans="1:6" x14ac:dyDescent="0.2">
      <c r="E1" s="14"/>
    </row>
    <row r="2" spans="1:6" ht="18.75" x14ac:dyDescent="0.3">
      <c r="A2" s="46" t="s">
        <v>1</v>
      </c>
      <c r="B2" s="46"/>
      <c r="C2" s="46"/>
      <c r="D2" s="46"/>
      <c r="E2" s="46"/>
    </row>
    <row r="3" spans="1:6" ht="18.75" x14ac:dyDescent="0.3">
      <c r="A3" s="45" t="str">
        <f>DSI!A3</f>
        <v>privind datoria de stat internă în anul 2026</v>
      </c>
      <c r="B3" s="46"/>
      <c r="C3" s="46"/>
      <c r="D3" s="46"/>
      <c r="E3" s="46"/>
    </row>
    <row r="4" spans="1:6" x14ac:dyDescent="0.2">
      <c r="B4" s="1"/>
      <c r="C4" s="1"/>
      <c r="D4" s="1"/>
      <c r="E4" s="1"/>
    </row>
    <row r="5" spans="1:6" ht="13.5" thickBot="1" x14ac:dyDescent="0.25">
      <c r="B5" s="1"/>
      <c r="C5" s="1"/>
      <c r="D5" s="1"/>
      <c r="E5" s="1" t="s">
        <v>6</v>
      </c>
    </row>
    <row r="6" spans="1:6" s="10" customFormat="1" ht="25.15" customHeight="1" x14ac:dyDescent="0.2">
      <c r="A6" s="24"/>
      <c r="B6" s="24"/>
      <c r="C6" s="47" t="str">
        <f>DSI!C6</f>
        <v>Conform situaţiei din 1 ianuarie 2026</v>
      </c>
      <c r="D6" s="47" t="str">
        <f>DSI!D6</f>
        <v>Modificarile în perioada de la 01.01.2026 pina la 30.06.2026</v>
      </c>
      <c r="E6" s="47" t="str">
        <f>DSI!E6</f>
        <v xml:space="preserve">La finele perioadei de gestiune 30.06.2026 </v>
      </c>
    </row>
    <row r="7" spans="1:6" s="10" customFormat="1" ht="25.15" customHeight="1" x14ac:dyDescent="0.2">
      <c r="A7" s="25" t="s">
        <v>3</v>
      </c>
      <c r="B7" s="25" t="s">
        <v>2</v>
      </c>
      <c r="C7" s="50" t="s">
        <v>5</v>
      </c>
      <c r="D7" s="50">
        <f>DSI!D7</f>
        <v>0</v>
      </c>
      <c r="E7" s="48">
        <f>DSI!E7</f>
        <v>0</v>
      </c>
    </row>
    <row r="8" spans="1:6" s="10" customFormat="1" ht="25.15" customHeight="1" thickBot="1" x14ac:dyDescent="0.25">
      <c r="A8" s="25" t="s">
        <v>4</v>
      </c>
      <c r="B8" s="6"/>
      <c r="C8" s="51">
        <f>DSI!C8</f>
        <v>0</v>
      </c>
      <c r="D8" s="51">
        <f>DSI!D8</f>
        <v>0</v>
      </c>
      <c r="E8" s="52">
        <f>DSI!E8</f>
        <v>0</v>
      </c>
    </row>
    <row r="9" spans="1:6" x14ac:dyDescent="0.2">
      <c r="A9" s="6"/>
      <c r="B9" s="7"/>
      <c r="C9" s="8"/>
      <c r="D9" s="9"/>
      <c r="E9" s="8"/>
    </row>
    <row r="10" spans="1:6" x14ac:dyDescent="0.2">
      <c r="A10" s="26"/>
      <c r="B10" s="7"/>
      <c r="C10" s="21"/>
      <c r="D10" s="21"/>
      <c r="E10" s="21"/>
    </row>
    <row r="11" spans="1:6" ht="26.25" customHeight="1" x14ac:dyDescent="0.2">
      <c r="A11" s="27">
        <v>1</v>
      </c>
      <c r="B11" s="20" t="s">
        <v>13</v>
      </c>
      <c r="C11" s="34">
        <f>C14</f>
        <v>13081.2</v>
      </c>
      <c r="D11" s="34">
        <f>E11-C11</f>
        <v>44262.876300000004</v>
      </c>
      <c r="E11" s="21">
        <f>E13+E14+E15+E16</f>
        <v>57344.076300000008</v>
      </c>
    </row>
    <row r="12" spans="1:6" x14ac:dyDescent="0.2">
      <c r="A12" s="27"/>
      <c r="B12" s="20"/>
      <c r="C12" s="34"/>
      <c r="D12" s="34"/>
      <c r="E12" s="21"/>
    </row>
    <row r="13" spans="1:6" x14ac:dyDescent="0.2">
      <c r="A13" s="28"/>
      <c r="B13" s="22" t="s">
        <v>8</v>
      </c>
      <c r="C13" s="34"/>
      <c r="D13" s="34"/>
      <c r="E13" s="40">
        <f>DSI!E13</f>
        <v>44321.030400000003</v>
      </c>
    </row>
    <row r="14" spans="1:6" x14ac:dyDescent="0.2">
      <c r="A14" s="28"/>
      <c r="B14" s="22" t="s">
        <v>9</v>
      </c>
      <c r="C14" s="34">
        <f>SUM(C16:C18)</f>
        <v>13081.2</v>
      </c>
      <c r="D14" s="34">
        <f>E14-C14</f>
        <v>-12097.469700000001</v>
      </c>
      <c r="E14" s="40">
        <f>DSI!E14</f>
        <v>983.73030000000006</v>
      </c>
    </row>
    <row r="15" spans="1:6" ht="25.5" x14ac:dyDescent="0.2">
      <c r="A15" s="28"/>
      <c r="B15" s="20" t="s">
        <v>10</v>
      </c>
      <c r="C15" s="34"/>
      <c r="D15" s="34"/>
      <c r="E15" s="40">
        <f>DSI!E15</f>
        <v>11061.2</v>
      </c>
    </row>
    <row r="16" spans="1:6" ht="25.5" x14ac:dyDescent="0.2">
      <c r="A16" s="28"/>
      <c r="B16" s="20" t="s">
        <v>14</v>
      </c>
      <c r="C16" s="34">
        <f>DSI!C17</f>
        <v>0</v>
      </c>
      <c r="D16" s="34">
        <f>E16-C16</f>
        <v>978.11559999999997</v>
      </c>
      <c r="E16" s="40">
        <f>DSI!E16</f>
        <v>978.11559999999997</v>
      </c>
      <c r="F16" s="19"/>
    </row>
    <row r="17" spans="1:11" ht="25.5" x14ac:dyDescent="0.2">
      <c r="A17" s="27">
        <v>2</v>
      </c>
      <c r="B17" s="20" t="s">
        <v>15</v>
      </c>
      <c r="C17" s="34">
        <f>DSI!C18</f>
        <v>0</v>
      </c>
      <c r="D17" s="36">
        <f>DSI!D18</f>
        <v>0</v>
      </c>
      <c r="E17" s="40">
        <v>0</v>
      </c>
      <c r="F17" s="19"/>
    </row>
    <row r="18" spans="1:11" x14ac:dyDescent="0.2">
      <c r="A18" s="27">
        <v>3</v>
      </c>
      <c r="B18" s="22" t="s">
        <v>16</v>
      </c>
      <c r="C18" s="34">
        <v>13081.2</v>
      </c>
      <c r="D18" s="34">
        <f>E18-C18</f>
        <v>-13081.2</v>
      </c>
      <c r="E18" s="40">
        <f>DSI!E18</f>
        <v>0</v>
      </c>
      <c r="F18" s="19"/>
    </row>
    <row r="19" spans="1:11" x14ac:dyDescent="0.2">
      <c r="A19" s="27">
        <v>4</v>
      </c>
      <c r="B19" s="22" t="s">
        <v>17</v>
      </c>
      <c r="C19" s="34"/>
      <c r="D19" s="34"/>
      <c r="E19" s="40">
        <v>0</v>
      </c>
      <c r="F19" s="19"/>
    </row>
    <row r="20" spans="1:11" ht="13.5" thickBot="1" x14ac:dyDescent="0.25">
      <c r="A20" s="38"/>
      <c r="B20" s="20"/>
      <c r="C20" s="34"/>
      <c r="D20" s="34"/>
      <c r="E20" s="53"/>
      <c r="F20" s="19"/>
    </row>
    <row r="21" spans="1:11" ht="13.5" thickBot="1" x14ac:dyDescent="0.25">
      <c r="A21" s="30"/>
      <c r="B21" s="23" t="s">
        <v>0</v>
      </c>
      <c r="C21" s="35">
        <f>C11</f>
        <v>13081.2</v>
      </c>
      <c r="D21" s="35">
        <f>D11</f>
        <v>44262.876300000004</v>
      </c>
      <c r="E21" s="42">
        <f>E11+E17+E18+E19</f>
        <v>57344.076300000008</v>
      </c>
      <c r="F21" s="19"/>
    </row>
    <row r="22" spans="1:11" x14ac:dyDescent="0.2">
      <c r="B22" s="3"/>
      <c r="C22" s="4"/>
      <c r="D22" s="4"/>
      <c r="E22" s="4"/>
      <c r="F22" s="18"/>
      <c r="G22" s="5"/>
      <c r="H22" s="5"/>
      <c r="I22" s="5"/>
      <c r="J22" s="5"/>
      <c r="K22" s="5"/>
    </row>
  </sheetData>
  <mergeCells count="5">
    <mergeCell ref="A2:E2"/>
    <mergeCell ref="A3:E3"/>
    <mergeCell ref="C6:C8"/>
    <mergeCell ref="D6:D8"/>
    <mergeCell ref="E6:E8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Диаграммы</vt:lpstr>
      </vt:variant>
      <vt:variant>
        <vt:i4>1</vt:i4>
      </vt:variant>
    </vt:vector>
  </HeadingPairs>
  <TitlesOfParts>
    <vt:vector size="9" baseType="lpstr">
      <vt:lpstr>DSI</vt:lpstr>
      <vt:lpstr>DSI (2)</vt:lpstr>
      <vt:lpstr>Лист12</vt:lpstr>
      <vt:lpstr>Лист13</vt:lpstr>
      <vt:lpstr>Лист14</vt:lpstr>
      <vt:lpstr>Лист15</vt:lpstr>
      <vt:lpstr>Лист16</vt:lpstr>
      <vt:lpstr>Лист1</vt:lpstr>
      <vt:lpstr>diagrama</vt:lpstr>
    </vt:vector>
  </TitlesOfParts>
  <Company>DIOM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</dc:creator>
  <cp:lastModifiedBy>Chirtoca, Alexandru</cp:lastModifiedBy>
  <cp:lastPrinted>2026-04-03T13:47:59Z</cp:lastPrinted>
  <dcterms:created xsi:type="dcterms:W3CDTF">1997-08-21T08:07:24Z</dcterms:created>
  <dcterms:modified xsi:type="dcterms:W3CDTF">2026-07-01T12:35:07Z</dcterms:modified>
</cp:coreProperties>
</file>