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2\Circulara proiect 2023-2025 APL\Anexe\"/>
    </mc:Choice>
  </mc:AlternateContent>
  <bookViews>
    <workbookView xWindow="0" yWindow="0" windowWidth="28800" windowHeight="10830" activeTab="2"/>
  </bookViews>
  <sheets>
    <sheet name="2023" sheetId="3" r:id="rId1"/>
    <sheet name="2024" sheetId="1" r:id="rId2"/>
    <sheet name="2025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3" i="2" l="1"/>
  <c r="W43" i="2"/>
  <c r="V43" i="2"/>
  <c r="U43" i="2"/>
  <c r="T43" i="2"/>
  <c r="S43" i="2"/>
  <c r="R43" i="2"/>
  <c r="Q43" i="2"/>
  <c r="P43" i="2"/>
  <c r="N43" i="2"/>
  <c r="M43" i="2"/>
  <c r="L43" i="2"/>
  <c r="K43" i="2"/>
  <c r="J43" i="2"/>
  <c r="I43" i="2"/>
  <c r="H43" i="2"/>
  <c r="G43" i="2"/>
  <c r="F43" i="2"/>
  <c r="E43" i="2"/>
  <c r="D43" i="2"/>
  <c r="O42" i="2"/>
  <c r="C42" i="2" s="1"/>
  <c r="O41" i="2"/>
  <c r="C41" i="2" s="1"/>
  <c r="O40" i="2"/>
  <c r="C40" i="2" s="1"/>
  <c r="O39" i="2"/>
  <c r="C39" i="2" s="1"/>
  <c r="O38" i="2"/>
  <c r="C38" i="2" s="1"/>
  <c r="O37" i="2"/>
  <c r="C37" i="2" s="1"/>
  <c r="O36" i="2"/>
  <c r="C36" i="2" s="1"/>
  <c r="O35" i="2"/>
  <c r="C35" i="2" s="1"/>
  <c r="O34" i="2"/>
  <c r="C34" i="2" s="1"/>
  <c r="O33" i="2"/>
  <c r="C33" i="2" s="1"/>
  <c r="O32" i="2"/>
  <c r="C32" i="2" s="1"/>
  <c r="O31" i="2"/>
  <c r="C31" i="2" s="1"/>
  <c r="O30" i="2"/>
  <c r="C30" i="2" s="1"/>
  <c r="O29" i="2"/>
  <c r="C29" i="2" s="1"/>
  <c r="O28" i="2"/>
  <c r="C28" i="2" s="1"/>
  <c r="O27" i="2"/>
  <c r="C27" i="2" s="1"/>
  <c r="O26" i="2"/>
  <c r="C26" i="2" s="1"/>
  <c r="O25" i="2"/>
  <c r="C25" i="2" s="1"/>
  <c r="O24" i="2"/>
  <c r="C24" i="2" s="1"/>
  <c r="O23" i="2"/>
  <c r="C23" i="2" s="1"/>
  <c r="O22" i="2"/>
  <c r="C22" i="2" s="1"/>
  <c r="O21" i="2"/>
  <c r="C21" i="2" s="1"/>
  <c r="O20" i="2"/>
  <c r="C20" i="2" s="1"/>
  <c r="O19" i="2"/>
  <c r="C19" i="2" s="1"/>
  <c r="O18" i="2"/>
  <c r="C18" i="2" s="1"/>
  <c r="O17" i="2"/>
  <c r="C17" i="2" s="1"/>
  <c r="O16" i="2"/>
  <c r="C16" i="2" s="1"/>
  <c r="O15" i="2"/>
  <c r="C15" i="2" s="1"/>
  <c r="O14" i="2"/>
  <c r="C14" i="2" s="1"/>
  <c r="O13" i="2"/>
  <c r="C13" i="2" s="1"/>
  <c r="O12" i="2"/>
  <c r="C12" i="2" s="1"/>
  <c r="O11" i="2"/>
  <c r="C11" i="2" s="1"/>
  <c r="O10" i="2"/>
  <c r="C10" i="2" s="1"/>
  <c r="O9" i="2"/>
  <c r="C9" i="2" s="1"/>
  <c r="O8" i="2"/>
  <c r="X43" i="1"/>
  <c r="W43" i="1"/>
  <c r="V43" i="1"/>
  <c r="U43" i="1"/>
  <c r="T43" i="1"/>
  <c r="S43" i="1"/>
  <c r="R43" i="1"/>
  <c r="Q43" i="1"/>
  <c r="P43" i="1"/>
  <c r="M43" i="1"/>
  <c r="L43" i="1"/>
  <c r="K43" i="1"/>
  <c r="J43" i="1"/>
  <c r="I43" i="1"/>
  <c r="H43" i="1"/>
  <c r="G43" i="1"/>
  <c r="F43" i="1"/>
  <c r="E43" i="1"/>
  <c r="D43" i="1"/>
  <c r="O42" i="1"/>
  <c r="N42" i="1"/>
  <c r="B42" i="1" s="1"/>
  <c r="O41" i="1"/>
  <c r="C41" i="1" s="1"/>
  <c r="N41" i="1"/>
  <c r="B41" i="1" s="1"/>
  <c r="O40" i="1"/>
  <c r="C40" i="1" s="1"/>
  <c r="N40" i="1"/>
  <c r="B40" i="1" s="1"/>
  <c r="O39" i="1"/>
  <c r="C39" i="1" s="1"/>
  <c r="N39" i="1"/>
  <c r="B39" i="1" s="1"/>
  <c r="O38" i="1"/>
  <c r="N38" i="1"/>
  <c r="B38" i="1" s="1"/>
  <c r="O37" i="1"/>
  <c r="C37" i="1" s="1"/>
  <c r="N37" i="1"/>
  <c r="B37" i="1" s="1"/>
  <c r="O36" i="1"/>
  <c r="C36" i="1" s="1"/>
  <c r="N36" i="1"/>
  <c r="B36" i="1" s="1"/>
  <c r="O35" i="1"/>
  <c r="C35" i="1" s="1"/>
  <c r="N35" i="1"/>
  <c r="B35" i="1" s="1"/>
  <c r="O34" i="1"/>
  <c r="N34" i="1"/>
  <c r="B34" i="1" s="1"/>
  <c r="O33" i="1"/>
  <c r="C33" i="1" s="1"/>
  <c r="N33" i="1"/>
  <c r="B33" i="1" s="1"/>
  <c r="O32" i="1"/>
  <c r="C32" i="1" s="1"/>
  <c r="N32" i="1"/>
  <c r="B32" i="1" s="1"/>
  <c r="O31" i="1"/>
  <c r="C31" i="1" s="1"/>
  <c r="N31" i="1"/>
  <c r="B31" i="1" s="1"/>
  <c r="O30" i="1"/>
  <c r="N30" i="1"/>
  <c r="B30" i="1" s="1"/>
  <c r="O29" i="1"/>
  <c r="C29" i="1" s="1"/>
  <c r="N29" i="1"/>
  <c r="B29" i="1" s="1"/>
  <c r="O28" i="1"/>
  <c r="C28" i="1" s="1"/>
  <c r="N28" i="1"/>
  <c r="B28" i="1" s="1"/>
  <c r="O27" i="1"/>
  <c r="C27" i="1" s="1"/>
  <c r="N27" i="1"/>
  <c r="B27" i="1" s="1"/>
  <c r="O26" i="1"/>
  <c r="N26" i="1"/>
  <c r="B26" i="1" s="1"/>
  <c r="O25" i="1"/>
  <c r="C25" i="1" s="1"/>
  <c r="N25" i="1"/>
  <c r="B25" i="1" s="1"/>
  <c r="O24" i="1"/>
  <c r="C24" i="1" s="1"/>
  <c r="N24" i="1"/>
  <c r="B24" i="1" s="1"/>
  <c r="O23" i="1"/>
  <c r="C23" i="1" s="1"/>
  <c r="N23" i="1"/>
  <c r="B23" i="1" s="1"/>
  <c r="O22" i="1"/>
  <c r="N22" i="1"/>
  <c r="B22" i="1" s="1"/>
  <c r="O21" i="1"/>
  <c r="C21" i="1" s="1"/>
  <c r="N21" i="1"/>
  <c r="B21" i="1" s="1"/>
  <c r="O20" i="1"/>
  <c r="C20" i="1" s="1"/>
  <c r="N20" i="1"/>
  <c r="B20" i="1" s="1"/>
  <c r="O19" i="1"/>
  <c r="N19" i="1"/>
  <c r="B19" i="1" s="1"/>
  <c r="C19" i="1"/>
  <c r="O18" i="1"/>
  <c r="N18" i="1"/>
  <c r="B18" i="1" s="1"/>
  <c r="O17" i="1"/>
  <c r="C17" i="1" s="1"/>
  <c r="N17" i="1"/>
  <c r="B17" i="1" s="1"/>
  <c r="O16" i="1"/>
  <c r="C16" i="1" s="1"/>
  <c r="N16" i="1"/>
  <c r="B16" i="1" s="1"/>
  <c r="O15" i="1"/>
  <c r="C15" i="1" s="1"/>
  <c r="N15" i="1"/>
  <c r="B15" i="1" s="1"/>
  <c r="O14" i="1"/>
  <c r="N14" i="1"/>
  <c r="B14" i="1"/>
  <c r="O13" i="1"/>
  <c r="C13" i="1" s="1"/>
  <c r="N13" i="1"/>
  <c r="B13" i="1" s="1"/>
  <c r="O12" i="1"/>
  <c r="C12" i="1" s="1"/>
  <c r="N12" i="1"/>
  <c r="B12" i="1" s="1"/>
  <c r="O11" i="1"/>
  <c r="C11" i="1" s="1"/>
  <c r="N11" i="1"/>
  <c r="B11" i="1" s="1"/>
  <c r="O10" i="1"/>
  <c r="N10" i="1"/>
  <c r="B10" i="1" s="1"/>
  <c r="O9" i="1"/>
  <c r="C9" i="1" s="1"/>
  <c r="N9" i="1"/>
  <c r="B9" i="1" s="1"/>
  <c r="O8" i="1"/>
  <c r="C8" i="1" s="1"/>
  <c r="N8" i="1"/>
  <c r="B8" i="1" s="1"/>
  <c r="X43" i="3"/>
  <c r="W43" i="3"/>
  <c r="V43" i="3"/>
  <c r="T43" i="3"/>
  <c r="S43" i="3"/>
  <c r="R43" i="3"/>
  <c r="P43" i="3"/>
  <c r="L43" i="3"/>
  <c r="K43" i="3"/>
  <c r="J43" i="3"/>
  <c r="I43" i="3"/>
  <c r="H43" i="3"/>
  <c r="G43" i="3"/>
  <c r="F43" i="3"/>
  <c r="E43" i="3"/>
  <c r="D43" i="3"/>
  <c r="O42" i="3"/>
  <c r="C42" i="3" s="1"/>
  <c r="N42" i="3"/>
  <c r="B42" i="3" s="1"/>
  <c r="O41" i="3"/>
  <c r="C41" i="3" s="1"/>
  <c r="N41" i="3"/>
  <c r="B41" i="3" s="1"/>
  <c r="O40" i="3"/>
  <c r="C40" i="3" s="1"/>
  <c r="N40" i="3"/>
  <c r="B40" i="3" s="1"/>
  <c r="O39" i="3"/>
  <c r="N39" i="3"/>
  <c r="B39" i="3" s="1"/>
  <c r="O38" i="3"/>
  <c r="C38" i="3" s="1"/>
  <c r="N38" i="3"/>
  <c r="B38" i="3" s="1"/>
  <c r="O37" i="3"/>
  <c r="C37" i="3" s="1"/>
  <c r="N37" i="3"/>
  <c r="B37" i="3" s="1"/>
  <c r="O36" i="3"/>
  <c r="C36" i="3" s="1"/>
  <c r="N36" i="3"/>
  <c r="B36" i="3" s="1"/>
  <c r="O35" i="3"/>
  <c r="N35" i="3"/>
  <c r="B35" i="3" s="1"/>
  <c r="O34" i="3"/>
  <c r="C34" i="3" s="1"/>
  <c r="N34" i="3"/>
  <c r="B34" i="3" s="1"/>
  <c r="O33" i="3"/>
  <c r="C33" i="3" s="1"/>
  <c r="N33" i="3"/>
  <c r="B33" i="3" s="1"/>
  <c r="O32" i="3"/>
  <c r="C32" i="3" s="1"/>
  <c r="N32" i="3"/>
  <c r="B32" i="3" s="1"/>
  <c r="O31" i="3"/>
  <c r="N31" i="3"/>
  <c r="B31" i="3" s="1"/>
  <c r="O30" i="3"/>
  <c r="C30" i="3" s="1"/>
  <c r="N30" i="3"/>
  <c r="B30" i="3" s="1"/>
  <c r="O29" i="3"/>
  <c r="C29" i="3" s="1"/>
  <c r="N29" i="3"/>
  <c r="B29" i="3" s="1"/>
  <c r="O28" i="3"/>
  <c r="C28" i="3" s="1"/>
  <c r="N28" i="3"/>
  <c r="B28" i="3" s="1"/>
  <c r="O27" i="3"/>
  <c r="N27" i="3"/>
  <c r="B27" i="3" s="1"/>
  <c r="O26" i="3"/>
  <c r="C26" i="3" s="1"/>
  <c r="N26" i="3"/>
  <c r="B26" i="3" s="1"/>
  <c r="O25" i="3"/>
  <c r="C25" i="3" s="1"/>
  <c r="N25" i="3"/>
  <c r="B25" i="3" s="1"/>
  <c r="O24" i="3"/>
  <c r="C24" i="3" s="1"/>
  <c r="N24" i="3"/>
  <c r="B24" i="3" s="1"/>
  <c r="O23" i="3"/>
  <c r="N23" i="3"/>
  <c r="B23" i="3" s="1"/>
  <c r="O22" i="3"/>
  <c r="C22" i="3" s="1"/>
  <c r="N22" i="3"/>
  <c r="B22" i="3" s="1"/>
  <c r="O21" i="3"/>
  <c r="C21" i="3" s="1"/>
  <c r="N21" i="3"/>
  <c r="B21" i="3" s="1"/>
  <c r="O20" i="3"/>
  <c r="C20" i="3" s="1"/>
  <c r="N20" i="3"/>
  <c r="B20" i="3" s="1"/>
  <c r="O19" i="3"/>
  <c r="N19" i="3"/>
  <c r="B19" i="3" s="1"/>
  <c r="O18" i="3"/>
  <c r="C18" i="3" s="1"/>
  <c r="N18" i="3"/>
  <c r="B18" i="3" s="1"/>
  <c r="O17" i="3"/>
  <c r="C17" i="3" s="1"/>
  <c r="N17" i="3"/>
  <c r="B17" i="3" s="1"/>
  <c r="O16" i="3"/>
  <c r="C16" i="3" s="1"/>
  <c r="N16" i="3"/>
  <c r="B16" i="3" s="1"/>
  <c r="O15" i="3"/>
  <c r="N15" i="3"/>
  <c r="B15" i="3" s="1"/>
  <c r="O14" i="3"/>
  <c r="C14" i="3" s="1"/>
  <c r="N14" i="3"/>
  <c r="B14" i="3" s="1"/>
  <c r="O13" i="3"/>
  <c r="C13" i="3" s="1"/>
  <c r="N13" i="3"/>
  <c r="B13" i="3" s="1"/>
  <c r="O12" i="3"/>
  <c r="C12" i="3" s="1"/>
  <c r="N12" i="3"/>
  <c r="B12" i="3" s="1"/>
  <c r="O11" i="3"/>
  <c r="N11" i="3"/>
  <c r="B11" i="3" s="1"/>
  <c r="O10" i="3"/>
  <c r="N10" i="3"/>
  <c r="B10" i="3" s="1"/>
  <c r="C10" i="3"/>
  <c r="O9" i="3"/>
  <c r="C9" i="3" s="1"/>
  <c r="N9" i="3"/>
  <c r="B9" i="3" s="1"/>
  <c r="O8" i="3"/>
  <c r="C8" i="3" s="1"/>
  <c r="N8" i="3"/>
  <c r="B8" i="3" s="1"/>
  <c r="B43" i="3" l="1"/>
  <c r="B43" i="2"/>
  <c r="O43" i="2"/>
  <c r="N43" i="1"/>
  <c r="O43" i="1"/>
  <c r="O43" i="3"/>
  <c r="C8" i="2"/>
  <c r="C43" i="2" s="1"/>
  <c r="B43" i="1"/>
  <c r="C10" i="1"/>
  <c r="C14" i="1"/>
  <c r="C18" i="1"/>
  <c r="C22" i="1"/>
  <c r="C26" i="1"/>
  <c r="C30" i="1"/>
  <c r="C34" i="1"/>
  <c r="C38" i="1"/>
  <c r="C42" i="1"/>
  <c r="N43" i="3"/>
  <c r="C11" i="3"/>
  <c r="C15" i="3"/>
  <c r="C19" i="3"/>
  <c r="C23" i="3"/>
  <c r="C27" i="3"/>
  <c r="C31" i="3"/>
  <c r="C35" i="3"/>
  <c r="C39" i="3"/>
  <c r="C43" i="1" l="1"/>
  <c r="C43" i="3"/>
</calcChain>
</file>

<file path=xl/sharedStrings.xml><?xml version="1.0" encoding="utf-8"?>
<sst xmlns="http://schemas.openxmlformats.org/spreadsheetml/2006/main" count="265" uniqueCount="74">
  <si>
    <t>Denumirea UAT</t>
  </si>
  <si>
    <t>Compensaţia pentru serviciile de transport, care include compensarea cheltuielilor de deservire cu transport pentru  persoanele cu dizabilități severă și accentuată, copiilor cu dizabilităţi, precum şi persoanelor care însoţesc o persoană cu dizabilitate severă sau un copil cu dizabilităţi,  şi persoane  cu dizabilități locomotorii</t>
  </si>
  <si>
    <t>Indemnizaţii şi compensaţii pentru absolvenţii instituţiilor de învăţămînt superior şi post secundar pedagogic</t>
  </si>
  <si>
    <t xml:space="preserve">Compensarea diferenţei de tarife la energia electrică şi la gazele naturale </t>
  </si>
  <si>
    <t>Asigurarea prestațiilor sociale pentru copiii plasați în serviciile sociale (bani de buzunar)</t>
  </si>
  <si>
    <t>Centre de reabilitare a victimelor violenței în familie</t>
  </si>
  <si>
    <t xml:space="preserve">Centre de asistenţă şi protecţie a victimelor traficului de fiinţe umane </t>
  </si>
  <si>
    <t>Centre regionale  HIV/SIDA</t>
  </si>
  <si>
    <t>Mediatorii comunitari</t>
  </si>
  <si>
    <t>P3-00302</t>
  </si>
  <si>
    <t>P3-00275</t>
  </si>
  <si>
    <t>P3-00214</t>
  </si>
  <si>
    <t>P3-00372</t>
  </si>
  <si>
    <t>P3-00479</t>
  </si>
  <si>
    <t>P3-00296</t>
  </si>
  <si>
    <t>P3-00280</t>
  </si>
  <si>
    <t>P3-00409</t>
  </si>
  <si>
    <t>P3-00371</t>
  </si>
  <si>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</si>
  <si>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</si>
  <si>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</si>
  <si>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</si>
  <si>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</si>
  <si>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</si>
  <si>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</si>
  <si>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</si>
  <si>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</si>
  <si>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</si>
  <si>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</si>
  <si>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</si>
  <si>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</si>
  <si>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</si>
  <si>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</si>
  <si>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</si>
  <si>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</si>
  <si>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</si>
  <si>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</si>
  <si>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</si>
  <si>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</si>
  <si>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</si>
  <si>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</si>
  <si>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</si>
  <si>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</si>
  <si>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</si>
  <si>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</si>
  <si>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</si>
  <si>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</si>
  <si>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</si>
  <si>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</si>
  <si>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</si>
  <si>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>mun.Bălţi</t>
  </si>
  <si>
    <t>mun.Chişinău</t>
  </si>
  <si>
    <t xml:space="preserve">UTA Gagauzia </t>
  </si>
  <si>
    <t>Total UAT</t>
  </si>
  <si>
    <t>P3-00348</t>
  </si>
  <si>
    <t>Servicii sociale</t>
  </si>
  <si>
    <t>mii lei</t>
  </si>
  <si>
    <t>Total 2022</t>
  </si>
  <si>
    <t>Indemnizații  pentru copiii adoptați, cei aflați sub tutelă/curatelă, copii orfani.</t>
  </si>
  <si>
    <t>Anul 2024</t>
  </si>
  <si>
    <t xml:space="preserve">Limitele transferurilor cu destinație specială de la bugetul de stat către bugetele locale pe anii 2023-2025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</si>
  <si>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Limitele transferurilor cu destinație specială de la bugetul de stat către bugetele locale pe anii 2023-2025                                                                                                                                                                                                                                            </t>
  </si>
  <si>
    <t>Anul 2025</t>
  </si>
  <si>
    <t xml:space="preserve">Anul 2023 </t>
  </si>
  <si>
    <t>Pentru consolidarea sistemului de protecție socială cu suportul UNICEF     (K6-191310)</t>
  </si>
  <si>
    <t>P3-70378</t>
  </si>
  <si>
    <t>suma</t>
  </si>
  <si>
    <t>nr.benef</t>
  </si>
  <si>
    <t>nr.benef.</t>
  </si>
  <si>
    <t xml:space="preserve">Procurarea serv. de consiliere psiholog. a victimelor infracțiunii </t>
  </si>
  <si>
    <t>Anexa nr.11</t>
  </si>
  <si>
    <t>Compensaţia pentru serviciile de transport, care include compensarea chelt.de deservire cu transport pentru  persoanele cu dizab.severă și accentuată, copiilor cu dizabilităţi, precum şi persoanelor care însoţesc o persoană cu dizab.severă sau un copil cu dizab. şi persoane  cu dizab. locomotorii</t>
  </si>
  <si>
    <t>Tansferuri din FSP pentru pachetul minim de servicii sociale</t>
  </si>
  <si>
    <t xml:space="preserve">suma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</si>
</sst>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2" fontId="2" fillId="2" borderId="2" xfId="0" applyNumberFormat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1" fontId="6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1" fontId="6" fillId="2" borderId="2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/>
    </xf>
    <xf numFmtId="11" fontId="16" fillId="2" borderId="2" xfId="0" applyNumberFormat="1" applyFont="1" applyFill="1" applyBorder="1" applyAlignment="1">
      <alignment horizontal="center" vertical="center" wrapText="1"/>
    </xf>
    <xf numFmtId="11" fontId="16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9" fillId="3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topLeftCell="A13" workbookViewId="0">
      <selection activeCell="H5" sqref="H5:I5"/>
    </sheetView>
  </sheetViews>
  <sheetFormatPr defaultColWidth="8" defaultRowHeight="15.75" x14ac:dyDescent="0.25"/>
  <cols>
    <col min="1" max="1" width="12.28515625" style="1" customWidth="1"/>
    <col min="2" max="2" width="8.28515625" style="1" customWidth="1"/>
    <col min="3" max="3" width="9.7109375" style="1" customWidth="1"/>
    <col min="4" max="4" width="7.85546875" style="14" customWidth="1"/>
    <col min="5" max="5" width="11.140625" style="14" customWidth="1"/>
    <col min="6" max="6" width="4.7109375" style="14" customWidth="1"/>
    <col min="7" max="7" width="8.7109375" style="14" customWidth="1"/>
    <col min="8" max="8" width="6.85546875" style="14" customWidth="1"/>
    <col min="9" max="9" width="9.140625" style="14" customWidth="1"/>
    <col min="10" max="10" width="7.140625" style="14" customWidth="1"/>
    <col min="11" max="11" width="8.85546875" style="14" customWidth="1"/>
    <col min="12" max="12" width="5.5703125" style="14" customWidth="1"/>
    <col min="13" max="13" width="8.28515625" style="14" customWidth="1"/>
    <col min="14" max="14" width="4.5703125" style="14" customWidth="1"/>
    <col min="15" max="15" width="8.28515625" style="14" customWidth="1"/>
    <col min="16" max="16" width="5.5703125" style="14" customWidth="1"/>
    <col min="17" max="17" width="7.140625" style="14" customWidth="1"/>
    <col min="18" max="18" width="5" style="14" customWidth="1"/>
    <col min="19" max="19" width="7.140625" style="14" customWidth="1"/>
    <col min="20" max="20" width="5.28515625" style="14" customWidth="1"/>
    <col min="21" max="21" width="6.42578125" style="14" customWidth="1"/>
    <col min="22" max="22" width="4.85546875" style="14" customWidth="1"/>
    <col min="23" max="23" width="7.7109375" style="14" customWidth="1"/>
    <col min="24" max="25" width="8.85546875" style="14" customWidth="1"/>
    <col min="26" max="26" width="9.7109375" style="14" customWidth="1"/>
    <col min="27" max="16384" width="8" style="14"/>
  </cols>
  <sheetData>
    <row r="1" spans="1:27" x14ac:dyDescent="0.25">
      <c r="A1" s="2"/>
      <c r="B1" s="2"/>
      <c r="C1" s="2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36" t="s">
        <v>70</v>
      </c>
      <c r="X1" s="36"/>
      <c r="Y1" s="32"/>
      <c r="Z1" s="32"/>
      <c r="AA1" s="15"/>
    </row>
    <row r="2" spans="1:27" s="15" customFormat="1" ht="20.25" x14ac:dyDescent="0.25">
      <c r="A2" s="37" t="s">
        <v>60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29"/>
      <c r="Z2" s="32"/>
    </row>
    <row r="3" spans="1:27" s="15" customFormat="1" ht="13.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9"/>
      <c r="Z3" s="22" t="s">
        <v>56</v>
      </c>
    </row>
    <row r="4" spans="1:27" ht="15.75" customHeight="1" x14ac:dyDescent="0.25">
      <c r="A4" s="48" t="s">
        <v>0</v>
      </c>
      <c r="B4" s="48" t="s">
        <v>57</v>
      </c>
      <c r="C4" s="48"/>
      <c r="D4" s="49" t="s">
        <v>63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spans="1:27" ht="192.75" customHeight="1" x14ac:dyDescent="0.25">
      <c r="A5" s="48"/>
      <c r="B5" s="48"/>
      <c r="C5" s="48"/>
      <c r="D5" s="38" t="s">
        <v>71</v>
      </c>
      <c r="E5" s="38"/>
      <c r="F5" s="38" t="s">
        <v>58</v>
      </c>
      <c r="G5" s="38"/>
      <c r="H5" s="38" t="s">
        <v>2</v>
      </c>
      <c r="I5" s="38"/>
      <c r="J5" s="38" t="s">
        <v>3</v>
      </c>
      <c r="K5" s="38"/>
      <c r="L5" s="45" t="s">
        <v>4</v>
      </c>
      <c r="M5" s="45"/>
      <c r="N5" s="45" t="s">
        <v>55</v>
      </c>
      <c r="O5" s="45"/>
      <c r="P5" s="38" t="s">
        <v>5</v>
      </c>
      <c r="Q5" s="38"/>
      <c r="R5" s="38" t="s">
        <v>6</v>
      </c>
      <c r="S5" s="38"/>
      <c r="T5" s="38" t="s">
        <v>7</v>
      </c>
      <c r="U5" s="38"/>
      <c r="V5" s="45" t="s">
        <v>8</v>
      </c>
      <c r="W5" s="45"/>
      <c r="X5" s="46" t="s">
        <v>69</v>
      </c>
      <c r="Y5" s="46" t="s">
        <v>72</v>
      </c>
      <c r="Z5" s="30" t="s">
        <v>64</v>
      </c>
    </row>
    <row r="6" spans="1:27" ht="18" customHeight="1" x14ac:dyDescent="0.25">
      <c r="A6" s="48"/>
      <c r="B6" s="48"/>
      <c r="C6" s="48"/>
      <c r="D6" s="38" t="s">
        <v>9</v>
      </c>
      <c r="E6" s="38"/>
      <c r="F6" s="38" t="s">
        <v>10</v>
      </c>
      <c r="G6" s="38"/>
      <c r="H6" s="38" t="s">
        <v>11</v>
      </c>
      <c r="I6" s="38"/>
      <c r="J6" s="38" t="s">
        <v>12</v>
      </c>
      <c r="K6" s="38"/>
      <c r="L6" s="38" t="s">
        <v>13</v>
      </c>
      <c r="M6" s="38"/>
      <c r="N6" s="38"/>
      <c r="O6" s="38"/>
      <c r="P6" s="38" t="s">
        <v>14</v>
      </c>
      <c r="Q6" s="38"/>
      <c r="R6" s="38" t="s">
        <v>15</v>
      </c>
      <c r="S6" s="38"/>
      <c r="T6" s="38" t="s">
        <v>16</v>
      </c>
      <c r="U6" s="38"/>
      <c r="V6" s="38" t="s">
        <v>17</v>
      </c>
      <c r="W6" s="38"/>
      <c r="X6" s="30" t="s">
        <v>54</v>
      </c>
      <c r="Y6" s="30"/>
      <c r="Z6" s="42" t="s">
        <v>65</v>
      </c>
    </row>
    <row r="7" spans="1:27" ht="33" customHeight="1" x14ac:dyDescent="0.25">
      <c r="A7" s="48"/>
      <c r="B7" s="4" t="s">
        <v>68</v>
      </c>
      <c r="C7" s="4" t="s">
        <v>66</v>
      </c>
      <c r="D7" s="4" t="s">
        <v>68</v>
      </c>
      <c r="E7" s="4" t="s">
        <v>66</v>
      </c>
      <c r="F7" s="4" t="s">
        <v>68</v>
      </c>
      <c r="G7" s="4" t="s">
        <v>66</v>
      </c>
      <c r="H7" s="4" t="s">
        <v>68</v>
      </c>
      <c r="I7" s="4" t="s">
        <v>66</v>
      </c>
      <c r="J7" s="4" t="s">
        <v>68</v>
      </c>
      <c r="K7" s="4" t="s">
        <v>66</v>
      </c>
      <c r="L7" s="4" t="s">
        <v>68</v>
      </c>
      <c r="M7" s="4" t="s">
        <v>66</v>
      </c>
      <c r="N7" s="4" t="s">
        <v>67</v>
      </c>
      <c r="O7" s="4" t="s">
        <v>66</v>
      </c>
      <c r="P7" s="4" t="s">
        <v>68</v>
      </c>
      <c r="Q7" s="4" t="s">
        <v>66</v>
      </c>
      <c r="R7" s="4" t="s">
        <v>68</v>
      </c>
      <c r="S7" s="4" t="s">
        <v>66</v>
      </c>
      <c r="T7" s="4" t="s">
        <v>68</v>
      </c>
      <c r="U7" s="4" t="s">
        <v>66</v>
      </c>
      <c r="V7" s="4" t="s">
        <v>68</v>
      </c>
      <c r="W7" s="4" t="s">
        <v>66</v>
      </c>
      <c r="X7" s="4" t="s">
        <v>66</v>
      </c>
      <c r="Y7" s="4" t="s">
        <v>66</v>
      </c>
      <c r="Z7" s="43" t="s">
        <v>66</v>
      </c>
    </row>
    <row r="8" spans="1:27" ht="12.75" x14ac:dyDescent="0.25">
      <c r="A8" s="26" t="s">
        <v>18</v>
      </c>
      <c r="B8" s="6">
        <f t="shared" ref="B8:C42" si="0">D8+F8+H8+J8+L8+N8</f>
        <v>14007</v>
      </c>
      <c r="C8" s="5">
        <f>E8+G8+I8+K8+M8+O8</f>
        <v>73250.5</v>
      </c>
      <c r="D8" s="6">
        <v>4777</v>
      </c>
      <c r="E8" s="5">
        <v>3968.4</v>
      </c>
      <c r="F8" s="6">
        <v>113</v>
      </c>
      <c r="G8" s="5">
        <v>1987.7</v>
      </c>
      <c r="H8" s="6">
        <v>32</v>
      </c>
      <c r="I8" s="5">
        <v>981.8</v>
      </c>
      <c r="J8" s="6">
        <v>9014</v>
      </c>
      <c r="K8" s="6">
        <v>64867</v>
      </c>
      <c r="L8" s="6">
        <v>53</v>
      </c>
      <c r="M8" s="5">
        <v>314.60000000000002</v>
      </c>
      <c r="N8" s="6">
        <f>P8+R8+T8+V8</f>
        <v>18</v>
      </c>
      <c r="O8" s="5">
        <f>Q8+S8+U8+W8+X8</f>
        <v>1131</v>
      </c>
      <c r="P8" s="6">
        <v>18</v>
      </c>
      <c r="Q8" s="5">
        <v>1131</v>
      </c>
      <c r="R8" s="5"/>
      <c r="S8" s="5"/>
      <c r="T8" s="5"/>
      <c r="U8" s="5"/>
      <c r="V8" s="6">
        <v>0</v>
      </c>
      <c r="W8" s="5">
        <v>0</v>
      </c>
      <c r="X8" s="5"/>
      <c r="Y8" s="5"/>
      <c r="Z8" s="44"/>
    </row>
    <row r="9" spans="1:27" ht="12.75" x14ac:dyDescent="0.25">
      <c r="A9" s="26" t="s">
        <v>19</v>
      </c>
      <c r="B9" s="6">
        <f t="shared" si="0"/>
        <v>1219</v>
      </c>
      <c r="C9" s="5">
        <f t="shared" si="0"/>
        <v>2604.1999999999998</v>
      </c>
      <c r="D9" s="6">
        <v>1140</v>
      </c>
      <c r="E9" s="5">
        <v>1322.9</v>
      </c>
      <c r="F9" s="6">
        <v>40</v>
      </c>
      <c r="G9" s="5">
        <v>730</v>
      </c>
      <c r="H9" s="6">
        <v>14</v>
      </c>
      <c r="I9" s="5">
        <v>353.7</v>
      </c>
      <c r="J9" s="6"/>
      <c r="K9" s="5"/>
      <c r="L9" s="6">
        <v>24</v>
      </c>
      <c r="M9" s="5">
        <v>132.69999999999999</v>
      </c>
      <c r="N9" s="6">
        <f t="shared" ref="N9:N42" si="1">P9+R9+T9+V9</f>
        <v>1</v>
      </c>
      <c r="O9" s="5">
        <f t="shared" ref="O9:O42" si="2">Q9+S9+U9+W9+X9</f>
        <v>64.899999999999991</v>
      </c>
      <c r="P9" s="6">
        <v>0</v>
      </c>
      <c r="Q9" s="5">
        <v>0</v>
      </c>
      <c r="R9" s="5"/>
      <c r="S9" s="5"/>
      <c r="T9" s="5"/>
      <c r="U9" s="5"/>
      <c r="V9" s="6">
        <v>1</v>
      </c>
      <c r="W9" s="5">
        <v>64.899999999999991</v>
      </c>
      <c r="X9" s="5"/>
      <c r="Y9" s="5"/>
      <c r="Z9" s="44"/>
    </row>
    <row r="10" spans="1:27" ht="12.75" x14ac:dyDescent="0.25">
      <c r="A10" s="26" t="s">
        <v>20</v>
      </c>
      <c r="B10" s="6">
        <f t="shared" si="0"/>
        <v>3482</v>
      </c>
      <c r="C10" s="5">
        <f t="shared" si="0"/>
        <v>5163.1000000000004</v>
      </c>
      <c r="D10" s="6">
        <v>3387</v>
      </c>
      <c r="E10" s="5">
        <v>3767.5</v>
      </c>
      <c r="F10" s="6">
        <v>42</v>
      </c>
      <c r="G10" s="5">
        <v>779.6</v>
      </c>
      <c r="H10" s="6">
        <v>12</v>
      </c>
      <c r="I10" s="5">
        <v>276</v>
      </c>
      <c r="J10" s="6"/>
      <c r="K10" s="5"/>
      <c r="L10" s="6">
        <v>40</v>
      </c>
      <c r="M10" s="5">
        <v>262.8</v>
      </c>
      <c r="N10" s="6">
        <f t="shared" si="1"/>
        <v>1</v>
      </c>
      <c r="O10" s="5">
        <f t="shared" si="2"/>
        <v>77.199999999999989</v>
      </c>
      <c r="P10" s="6">
        <v>0</v>
      </c>
      <c r="Q10" s="5">
        <v>0</v>
      </c>
      <c r="R10" s="5"/>
      <c r="S10" s="5"/>
      <c r="T10" s="5"/>
      <c r="U10" s="5"/>
      <c r="V10" s="6">
        <v>1</v>
      </c>
      <c r="W10" s="5">
        <v>77.199999999999989</v>
      </c>
      <c r="X10" s="5"/>
      <c r="Y10" s="5"/>
      <c r="Z10" s="44"/>
    </row>
    <row r="11" spans="1:27" ht="12.75" x14ac:dyDescent="0.25">
      <c r="A11" s="26" t="s">
        <v>21</v>
      </c>
      <c r="B11" s="6">
        <f t="shared" si="0"/>
        <v>3390</v>
      </c>
      <c r="C11" s="5">
        <f t="shared" si="0"/>
        <v>10059.800000000001</v>
      </c>
      <c r="D11" s="6">
        <v>3122</v>
      </c>
      <c r="E11" s="5">
        <v>4380.5</v>
      </c>
      <c r="F11" s="6">
        <v>126</v>
      </c>
      <c r="G11" s="5">
        <v>2400</v>
      </c>
      <c r="H11" s="6">
        <v>28</v>
      </c>
      <c r="I11" s="5">
        <v>1200.0999999999999</v>
      </c>
      <c r="J11" s="6"/>
      <c r="K11" s="5"/>
      <c r="L11" s="6">
        <v>93</v>
      </c>
      <c r="M11" s="5">
        <v>542.6</v>
      </c>
      <c r="N11" s="6">
        <f t="shared" si="1"/>
        <v>21</v>
      </c>
      <c r="O11" s="5">
        <f t="shared" si="2"/>
        <v>1536.6000000000001</v>
      </c>
      <c r="P11" s="6">
        <v>0</v>
      </c>
      <c r="Q11" s="5">
        <v>0</v>
      </c>
      <c r="R11" s="6">
        <v>20</v>
      </c>
      <c r="S11" s="5">
        <v>1455.7</v>
      </c>
      <c r="T11" s="5"/>
      <c r="U11" s="5"/>
      <c r="V11" s="6">
        <v>1</v>
      </c>
      <c r="W11" s="5">
        <v>80.899999999999991</v>
      </c>
      <c r="X11" s="5"/>
      <c r="Y11" s="5"/>
      <c r="Z11" s="44"/>
    </row>
    <row r="12" spans="1:27" ht="12.75" x14ac:dyDescent="0.25">
      <c r="A12" s="26" t="s">
        <v>22</v>
      </c>
      <c r="B12" s="6">
        <f t="shared" si="0"/>
        <v>3459</v>
      </c>
      <c r="C12" s="5">
        <f t="shared" si="0"/>
        <v>6037.8</v>
      </c>
      <c r="D12" s="6">
        <v>3250</v>
      </c>
      <c r="E12" s="5">
        <v>2306.1</v>
      </c>
      <c r="F12" s="6">
        <v>136</v>
      </c>
      <c r="G12" s="5">
        <v>2390</v>
      </c>
      <c r="H12" s="6">
        <v>16</v>
      </c>
      <c r="I12" s="5">
        <v>833.2</v>
      </c>
      <c r="J12" s="6"/>
      <c r="K12" s="5"/>
      <c r="L12" s="6">
        <v>56</v>
      </c>
      <c r="M12" s="5">
        <v>442.9</v>
      </c>
      <c r="N12" s="6">
        <f t="shared" si="1"/>
        <v>1</v>
      </c>
      <c r="O12" s="5">
        <f t="shared" si="2"/>
        <v>65.599999999999994</v>
      </c>
      <c r="P12" s="6">
        <v>0</v>
      </c>
      <c r="Q12" s="5">
        <v>0</v>
      </c>
      <c r="R12" s="5"/>
      <c r="S12" s="5"/>
      <c r="T12" s="5"/>
      <c r="U12" s="5"/>
      <c r="V12" s="6">
        <v>1</v>
      </c>
      <c r="W12" s="5">
        <v>65.599999999999994</v>
      </c>
      <c r="X12" s="5"/>
      <c r="Y12" s="5"/>
      <c r="Z12" s="44"/>
    </row>
    <row r="13" spans="1:27" ht="12.75" x14ac:dyDescent="0.25">
      <c r="A13" s="26" t="s">
        <v>23</v>
      </c>
      <c r="B13" s="6">
        <f t="shared" si="0"/>
        <v>2168</v>
      </c>
      <c r="C13" s="5">
        <f t="shared" si="0"/>
        <v>7421.7999999999993</v>
      </c>
      <c r="D13" s="6">
        <v>1942</v>
      </c>
      <c r="E13" s="5">
        <v>3678.1</v>
      </c>
      <c r="F13" s="6">
        <v>129</v>
      </c>
      <c r="G13" s="5">
        <v>2320.6999999999998</v>
      </c>
      <c r="H13" s="6">
        <v>26</v>
      </c>
      <c r="I13" s="5">
        <v>750.4</v>
      </c>
      <c r="J13" s="6"/>
      <c r="K13" s="5"/>
      <c r="L13" s="6">
        <v>66</v>
      </c>
      <c r="M13" s="5">
        <v>310.3</v>
      </c>
      <c r="N13" s="6">
        <f t="shared" si="1"/>
        <v>5</v>
      </c>
      <c r="O13" s="5">
        <f t="shared" si="2"/>
        <v>362.3</v>
      </c>
      <c r="P13" s="6">
        <v>0</v>
      </c>
      <c r="Q13" s="5">
        <v>0</v>
      </c>
      <c r="R13" s="5"/>
      <c r="S13" s="5"/>
      <c r="T13" s="5"/>
      <c r="U13" s="5"/>
      <c r="V13" s="6">
        <v>5</v>
      </c>
      <c r="W13" s="5">
        <v>362.3</v>
      </c>
      <c r="X13" s="5"/>
      <c r="Y13" s="5"/>
      <c r="Z13" s="44"/>
    </row>
    <row r="14" spans="1:27" ht="12.75" x14ac:dyDescent="0.25">
      <c r="A14" s="26" t="s">
        <v>24</v>
      </c>
      <c r="B14" s="6">
        <f t="shared" si="0"/>
        <v>7951</v>
      </c>
      <c r="C14" s="5">
        <f t="shared" si="0"/>
        <v>34525.800000000003</v>
      </c>
      <c r="D14" s="6">
        <v>2338</v>
      </c>
      <c r="E14" s="5">
        <v>3151.3</v>
      </c>
      <c r="F14" s="6">
        <v>158</v>
      </c>
      <c r="G14" s="5">
        <v>2908.4</v>
      </c>
      <c r="H14" s="6">
        <v>15</v>
      </c>
      <c r="I14" s="5">
        <v>647.70000000000005</v>
      </c>
      <c r="J14" s="6">
        <v>5327</v>
      </c>
      <c r="K14" s="5">
        <v>25160.400000000001</v>
      </c>
      <c r="L14" s="6">
        <v>80</v>
      </c>
      <c r="M14" s="5">
        <v>477.8</v>
      </c>
      <c r="N14" s="6">
        <f t="shared" si="1"/>
        <v>33</v>
      </c>
      <c r="O14" s="5">
        <f t="shared" si="2"/>
        <v>2180.1999999999998</v>
      </c>
      <c r="P14" s="6">
        <v>33</v>
      </c>
      <c r="Q14" s="5">
        <v>2180.1999999999998</v>
      </c>
      <c r="R14" s="6"/>
      <c r="S14" s="5"/>
      <c r="T14" s="5"/>
      <c r="U14" s="5"/>
      <c r="V14" s="6">
        <v>0</v>
      </c>
      <c r="W14" s="5">
        <v>0</v>
      </c>
      <c r="X14" s="5"/>
      <c r="Y14" s="5"/>
      <c r="Z14" s="44"/>
    </row>
    <row r="15" spans="1:27" ht="12.75" x14ac:dyDescent="0.25">
      <c r="A15" s="26" t="s">
        <v>25</v>
      </c>
      <c r="B15" s="6">
        <f t="shared" si="0"/>
        <v>1990</v>
      </c>
      <c r="C15" s="5">
        <f t="shared" si="0"/>
        <v>4398.1000000000004</v>
      </c>
      <c r="D15" s="6">
        <v>1865</v>
      </c>
      <c r="E15" s="5">
        <v>2135.9</v>
      </c>
      <c r="F15" s="6">
        <v>74</v>
      </c>
      <c r="G15" s="5">
        <v>1500</v>
      </c>
      <c r="H15" s="6">
        <v>16</v>
      </c>
      <c r="I15" s="5">
        <v>492.1</v>
      </c>
      <c r="J15" s="6"/>
      <c r="K15" s="5"/>
      <c r="L15" s="6">
        <v>34</v>
      </c>
      <c r="M15" s="5">
        <v>203.1</v>
      </c>
      <c r="N15" s="6">
        <f t="shared" si="1"/>
        <v>1</v>
      </c>
      <c r="O15" s="5">
        <f t="shared" si="2"/>
        <v>67</v>
      </c>
      <c r="P15" s="6">
        <v>0</v>
      </c>
      <c r="Q15" s="5">
        <v>0</v>
      </c>
      <c r="R15" s="5"/>
      <c r="S15" s="5"/>
      <c r="T15" s="5"/>
      <c r="U15" s="5"/>
      <c r="V15" s="6">
        <v>1</v>
      </c>
      <c r="W15" s="5">
        <v>67</v>
      </c>
      <c r="X15" s="5"/>
      <c r="Y15" s="5"/>
      <c r="Z15" s="44"/>
    </row>
    <row r="16" spans="1:27" ht="12.75" x14ac:dyDescent="0.25">
      <c r="A16" s="26" t="s">
        <v>26</v>
      </c>
      <c r="B16" s="6">
        <f t="shared" si="0"/>
        <v>2933</v>
      </c>
      <c r="C16" s="5">
        <f t="shared" si="0"/>
        <v>6086.5</v>
      </c>
      <c r="D16" s="6">
        <v>2704</v>
      </c>
      <c r="E16" s="5">
        <v>3028.9</v>
      </c>
      <c r="F16" s="6">
        <v>135</v>
      </c>
      <c r="G16" s="5">
        <v>1986.7</v>
      </c>
      <c r="H16" s="6">
        <v>18</v>
      </c>
      <c r="I16" s="5">
        <v>520.5</v>
      </c>
      <c r="J16" s="6"/>
      <c r="K16" s="5"/>
      <c r="L16" s="6">
        <v>75</v>
      </c>
      <c r="M16" s="5">
        <v>476.7</v>
      </c>
      <c r="N16" s="6">
        <f t="shared" si="1"/>
        <v>1</v>
      </c>
      <c r="O16" s="5">
        <f t="shared" si="2"/>
        <v>73.699999999999989</v>
      </c>
      <c r="P16" s="6">
        <v>0</v>
      </c>
      <c r="Q16" s="5">
        <v>0</v>
      </c>
      <c r="R16" s="5"/>
      <c r="S16" s="5"/>
      <c r="T16" s="5"/>
      <c r="U16" s="5"/>
      <c r="V16" s="6">
        <v>1</v>
      </c>
      <c r="W16" s="5">
        <v>73.699999999999989</v>
      </c>
      <c r="X16" s="5"/>
      <c r="Y16" s="5"/>
      <c r="Z16" s="44"/>
    </row>
    <row r="17" spans="1:26" ht="12.75" x14ac:dyDescent="0.25">
      <c r="A17" s="26" t="s">
        <v>27</v>
      </c>
      <c r="B17" s="6">
        <f t="shared" si="0"/>
        <v>1844</v>
      </c>
      <c r="C17" s="5">
        <f t="shared" si="0"/>
        <v>4423.3</v>
      </c>
      <c r="D17" s="6">
        <v>1690</v>
      </c>
      <c r="E17" s="5">
        <v>2054.5</v>
      </c>
      <c r="F17" s="6">
        <v>106</v>
      </c>
      <c r="G17" s="5">
        <v>1900</v>
      </c>
      <c r="H17" s="6">
        <v>5</v>
      </c>
      <c r="I17" s="5">
        <v>157.1</v>
      </c>
      <c r="J17" s="6"/>
      <c r="K17" s="5"/>
      <c r="L17" s="6">
        <v>42</v>
      </c>
      <c r="M17" s="5">
        <v>234.5</v>
      </c>
      <c r="N17" s="6">
        <f t="shared" si="1"/>
        <v>1</v>
      </c>
      <c r="O17" s="5">
        <f t="shared" si="2"/>
        <v>77.199999999999989</v>
      </c>
      <c r="P17" s="6">
        <v>0</v>
      </c>
      <c r="Q17" s="5">
        <v>0</v>
      </c>
      <c r="R17" s="5"/>
      <c r="S17" s="5"/>
      <c r="T17" s="5"/>
      <c r="U17" s="5"/>
      <c r="V17" s="6">
        <v>1</v>
      </c>
      <c r="W17" s="5">
        <v>77.199999999999989</v>
      </c>
      <c r="X17" s="5"/>
      <c r="Y17" s="5"/>
      <c r="Z17" s="44"/>
    </row>
    <row r="18" spans="1:26" ht="12.75" x14ac:dyDescent="0.25">
      <c r="A18" s="26" t="s">
        <v>28</v>
      </c>
      <c r="B18" s="6">
        <f t="shared" si="0"/>
        <v>4760</v>
      </c>
      <c r="C18" s="5">
        <f t="shared" si="0"/>
        <v>11694</v>
      </c>
      <c r="D18" s="6">
        <v>4433</v>
      </c>
      <c r="E18" s="5">
        <v>4854.7</v>
      </c>
      <c r="F18" s="6">
        <v>171</v>
      </c>
      <c r="G18" s="5">
        <v>2900</v>
      </c>
      <c r="H18" s="6">
        <v>33</v>
      </c>
      <c r="I18" s="5">
        <v>1113.5999999999999</v>
      </c>
      <c r="J18" s="6"/>
      <c r="K18" s="5"/>
      <c r="L18" s="6">
        <v>86</v>
      </c>
      <c r="M18" s="5">
        <v>515.1</v>
      </c>
      <c r="N18" s="6">
        <f t="shared" si="1"/>
        <v>37</v>
      </c>
      <c r="O18" s="5">
        <f t="shared" si="2"/>
        <v>2310.6</v>
      </c>
      <c r="P18" s="6">
        <v>32</v>
      </c>
      <c r="Q18" s="5">
        <v>1949.1999999999998</v>
      </c>
      <c r="R18" s="5"/>
      <c r="S18" s="5"/>
      <c r="T18" s="5"/>
      <c r="U18" s="5"/>
      <c r="V18" s="6">
        <v>5</v>
      </c>
      <c r="W18" s="5">
        <v>361.4</v>
      </c>
      <c r="X18" s="5"/>
      <c r="Y18" s="5"/>
      <c r="Z18" s="44"/>
    </row>
    <row r="19" spans="1:26" ht="12.75" x14ac:dyDescent="0.25">
      <c r="A19" s="26" t="s">
        <v>29</v>
      </c>
      <c r="B19" s="6">
        <f t="shared" si="0"/>
        <v>11548</v>
      </c>
      <c r="C19" s="5">
        <f t="shared" si="0"/>
        <v>85769.299999999988</v>
      </c>
      <c r="D19" s="6">
        <v>1566</v>
      </c>
      <c r="E19" s="5">
        <v>1583.2</v>
      </c>
      <c r="F19" s="6">
        <v>33</v>
      </c>
      <c r="G19" s="5">
        <v>760.5</v>
      </c>
      <c r="H19" s="6">
        <v>16</v>
      </c>
      <c r="I19" s="5">
        <v>303.7</v>
      </c>
      <c r="J19" s="6">
        <v>9913</v>
      </c>
      <c r="K19" s="5">
        <v>83002</v>
      </c>
      <c r="L19" s="6">
        <v>20</v>
      </c>
      <c r="M19" s="5">
        <v>119.9</v>
      </c>
      <c r="N19" s="6">
        <f t="shared" si="1"/>
        <v>0</v>
      </c>
      <c r="O19" s="5">
        <f t="shared" si="2"/>
        <v>0</v>
      </c>
      <c r="P19" s="6">
        <v>0</v>
      </c>
      <c r="Q19" s="5">
        <v>0</v>
      </c>
      <c r="R19" s="5"/>
      <c r="S19" s="5"/>
      <c r="T19" s="5"/>
      <c r="U19" s="5"/>
      <c r="V19" s="6">
        <v>0</v>
      </c>
      <c r="W19" s="5">
        <v>0</v>
      </c>
      <c r="X19" s="5"/>
      <c r="Y19" s="5"/>
      <c r="Z19" s="44"/>
    </row>
    <row r="20" spans="1:26" ht="12.75" x14ac:dyDescent="0.25">
      <c r="A20" s="26" t="s">
        <v>30</v>
      </c>
      <c r="B20" s="6">
        <f t="shared" si="0"/>
        <v>5459</v>
      </c>
      <c r="C20" s="5">
        <f t="shared" si="0"/>
        <v>7366.4000000000005</v>
      </c>
      <c r="D20" s="6">
        <v>5327</v>
      </c>
      <c r="E20" s="5">
        <v>5322.7</v>
      </c>
      <c r="F20" s="6">
        <v>79</v>
      </c>
      <c r="G20" s="5">
        <v>1400.1000000000001</v>
      </c>
      <c r="H20" s="6">
        <v>14</v>
      </c>
      <c r="I20" s="5">
        <v>388.4</v>
      </c>
      <c r="J20" s="5"/>
      <c r="K20" s="5"/>
      <c r="L20" s="6">
        <v>38</v>
      </c>
      <c r="M20" s="5">
        <v>188.1</v>
      </c>
      <c r="N20" s="6">
        <f t="shared" si="1"/>
        <v>1</v>
      </c>
      <c r="O20" s="5">
        <f t="shared" si="2"/>
        <v>67.099999999999994</v>
      </c>
      <c r="P20" s="6">
        <v>0</v>
      </c>
      <c r="Q20" s="5">
        <v>0</v>
      </c>
      <c r="R20" s="5"/>
      <c r="S20" s="5"/>
      <c r="T20" s="5"/>
      <c r="U20" s="5"/>
      <c r="V20" s="6">
        <v>1</v>
      </c>
      <c r="W20" s="5">
        <v>67.099999999999994</v>
      </c>
      <c r="X20" s="5"/>
      <c r="Y20" s="5"/>
      <c r="Z20" s="44"/>
    </row>
    <row r="21" spans="1:26" ht="12.75" x14ac:dyDescent="0.25">
      <c r="A21" s="26" t="s">
        <v>31</v>
      </c>
      <c r="B21" s="6">
        <f t="shared" si="0"/>
        <v>4223</v>
      </c>
      <c r="C21" s="5">
        <f t="shared" si="0"/>
        <v>8143.3</v>
      </c>
      <c r="D21" s="6">
        <v>3953</v>
      </c>
      <c r="E21" s="5">
        <v>3462.8</v>
      </c>
      <c r="F21" s="6">
        <v>150</v>
      </c>
      <c r="G21" s="5">
        <v>2800</v>
      </c>
      <c r="H21" s="6">
        <v>29</v>
      </c>
      <c r="I21" s="5">
        <v>1320.8</v>
      </c>
      <c r="J21" s="5"/>
      <c r="K21" s="5"/>
      <c r="L21" s="6">
        <v>90</v>
      </c>
      <c r="M21" s="5">
        <v>492.8</v>
      </c>
      <c r="N21" s="6">
        <f t="shared" si="1"/>
        <v>1</v>
      </c>
      <c r="O21" s="5">
        <f t="shared" si="2"/>
        <v>66.899999999999991</v>
      </c>
      <c r="P21" s="6">
        <v>0</v>
      </c>
      <c r="Q21" s="5">
        <v>0</v>
      </c>
      <c r="R21" s="5"/>
      <c r="S21" s="5"/>
      <c r="T21" s="5"/>
      <c r="U21" s="5"/>
      <c r="V21" s="6">
        <v>1</v>
      </c>
      <c r="W21" s="5">
        <v>66.899999999999991</v>
      </c>
      <c r="X21" s="5"/>
      <c r="Y21" s="5"/>
      <c r="Z21" s="44"/>
    </row>
    <row r="22" spans="1:26" ht="12.75" x14ac:dyDescent="0.25">
      <c r="A22" s="26" t="s">
        <v>32</v>
      </c>
      <c r="B22" s="6">
        <f t="shared" si="0"/>
        <v>4011</v>
      </c>
      <c r="C22" s="5">
        <f t="shared" si="0"/>
        <v>8064.5</v>
      </c>
      <c r="D22" s="6">
        <v>3769</v>
      </c>
      <c r="E22" s="5">
        <v>4325.8</v>
      </c>
      <c r="F22" s="6">
        <v>142</v>
      </c>
      <c r="G22" s="5">
        <v>2609.1999999999998</v>
      </c>
      <c r="H22" s="6">
        <v>22</v>
      </c>
      <c r="I22" s="5">
        <v>598.5</v>
      </c>
      <c r="J22" s="5"/>
      <c r="K22" s="5"/>
      <c r="L22" s="6">
        <v>77</v>
      </c>
      <c r="M22" s="5">
        <v>459.8</v>
      </c>
      <c r="N22" s="6">
        <f t="shared" si="1"/>
        <v>1</v>
      </c>
      <c r="O22" s="5">
        <f t="shared" si="2"/>
        <v>71.199999999999989</v>
      </c>
      <c r="P22" s="6">
        <v>0</v>
      </c>
      <c r="Q22" s="5">
        <v>0</v>
      </c>
      <c r="R22" s="5"/>
      <c r="S22" s="5"/>
      <c r="T22" s="5"/>
      <c r="U22" s="5"/>
      <c r="V22" s="6">
        <v>1</v>
      </c>
      <c r="W22" s="5">
        <v>71.199999999999989</v>
      </c>
      <c r="X22" s="5"/>
      <c r="Y22" s="5"/>
      <c r="Z22" s="44"/>
    </row>
    <row r="23" spans="1:26" ht="12.75" x14ac:dyDescent="0.25">
      <c r="A23" s="26" t="s">
        <v>33</v>
      </c>
      <c r="B23" s="6">
        <f t="shared" si="0"/>
        <v>1694</v>
      </c>
      <c r="C23" s="5">
        <f t="shared" si="0"/>
        <v>3828.1</v>
      </c>
      <c r="D23" s="6">
        <v>1595</v>
      </c>
      <c r="E23" s="5">
        <v>2185</v>
      </c>
      <c r="F23" s="6">
        <v>54</v>
      </c>
      <c r="G23" s="5">
        <v>965.5</v>
      </c>
      <c r="H23" s="6">
        <v>11</v>
      </c>
      <c r="I23" s="5">
        <v>350.6</v>
      </c>
      <c r="J23" s="5"/>
      <c r="K23" s="5"/>
      <c r="L23" s="6">
        <v>32</v>
      </c>
      <c r="M23" s="5">
        <v>192.1</v>
      </c>
      <c r="N23" s="6">
        <f t="shared" si="1"/>
        <v>2</v>
      </c>
      <c r="O23" s="5">
        <f t="shared" si="2"/>
        <v>134.89999999999998</v>
      </c>
      <c r="P23" s="6">
        <v>0</v>
      </c>
      <c r="Q23" s="5">
        <v>0</v>
      </c>
      <c r="R23" s="5"/>
      <c r="S23" s="5"/>
      <c r="T23" s="5"/>
      <c r="U23" s="5"/>
      <c r="V23" s="6">
        <v>2</v>
      </c>
      <c r="W23" s="5">
        <v>134.89999999999998</v>
      </c>
      <c r="X23" s="5"/>
      <c r="Y23" s="5"/>
      <c r="Z23" s="44"/>
    </row>
    <row r="24" spans="1:26" ht="12.75" x14ac:dyDescent="0.25">
      <c r="A24" s="26" t="s">
        <v>34</v>
      </c>
      <c r="B24" s="6">
        <f t="shared" si="0"/>
        <v>4329</v>
      </c>
      <c r="C24" s="5">
        <f t="shared" si="0"/>
        <v>9951.7999999999993</v>
      </c>
      <c r="D24" s="6">
        <v>4042</v>
      </c>
      <c r="E24" s="5">
        <v>3926.9</v>
      </c>
      <c r="F24" s="6">
        <v>147</v>
      </c>
      <c r="G24" s="5">
        <v>2641.6</v>
      </c>
      <c r="H24" s="6">
        <v>25</v>
      </c>
      <c r="I24" s="5">
        <v>1181.4000000000001</v>
      </c>
      <c r="J24" s="5"/>
      <c r="K24" s="5"/>
      <c r="L24" s="6">
        <v>90</v>
      </c>
      <c r="M24" s="5">
        <v>563.79999999999995</v>
      </c>
      <c r="N24" s="6">
        <f t="shared" si="1"/>
        <v>25</v>
      </c>
      <c r="O24" s="5">
        <f t="shared" si="2"/>
        <v>1638.1</v>
      </c>
      <c r="P24" s="6">
        <v>22</v>
      </c>
      <c r="Q24" s="5">
        <v>1434.3999999999999</v>
      </c>
      <c r="R24" s="5"/>
      <c r="S24" s="5"/>
      <c r="T24" s="5"/>
      <c r="U24" s="5"/>
      <c r="V24" s="6">
        <v>3</v>
      </c>
      <c r="W24" s="5">
        <v>203.7</v>
      </c>
      <c r="X24" s="5"/>
      <c r="Y24" s="5"/>
      <c r="Z24" s="44"/>
    </row>
    <row r="25" spans="1:26" ht="12.75" x14ac:dyDescent="0.25">
      <c r="A25" s="26" t="s">
        <v>35</v>
      </c>
      <c r="B25" s="6">
        <f t="shared" si="0"/>
        <v>3254</v>
      </c>
      <c r="C25" s="5">
        <f t="shared" si="0"/>
        <v>8510.6</v>
      </c>
      <c r="D25" s="6">
        <v>2985</v>
      </c>
      <c r="E25" s="5">
        <v>3510.9</v>
      </c>
      <c r="F25" s="6">
        <v>154</v>
      </c>
      <c r="G25" s="5">
        <v>2370.1</v>
      </c>
      <c r="H25" s="6">
        <v>45</v>
      </c>
      <c r="I25" s="5">
        <v>2211.6</v>
      </c>
      <c r="J25" s="5"/>
      <c r="K25" s="5"/>
      <c r="L25" s="6">
        <v>70</v>
      </c>
      <c r="M25" s="5">
        <v>418</v>
      </c>
      <c r="N25" s="6">
        <f t="shared" si="1"/>
        <v>0</v>
      </c>
      <c r="O25" s="5">
        <f t="shared" si="2"/>
        <v>0</v>
      </c>
      <c r="P25" s="6">
        <v>0</v>
      </c>
      <c r="Q25" s="5">
        <v>0</v>
      </c>
      <c r="R25" s="5"/>
      <c r="S25" s="5"/>
      <c r="T25" s="5"/>
      <c r="U25" s="5"/>
      <c r="V25" s="6">
        <v>0</v>
      </c>
      <c r="W25" s="5">
        <v>0</v>
      </c>
      <c r="X25" s="5"/>
      <c r="Y25" s="5"/>
      <c r="Z25" s="44"/>
    </row>
    <row r="26" spans="1:26" ht="12.75" x14ac:dyDescent="0.25">
      <c r="A26" s="26" t="s">
        <v>36</v>
      </c>
      <c r="B26" s="6">
        <f t="shared" si="0"/>
        <v>1530</v>
      </c>
      <c r="C26" s="5">
        <f t="shared" si="0"/>
        <v>3770.7</v>
      </c>
      <c r="D26" s="6">
        <v>1437</v>
      </c>
      <c r="E26" s="5">
        <v>1917.2</v>
      </c>
      <c r="F26" s="6">
        <v>53</v>
      </c>
      <c r="G26" s="5">
        <v>1062.3</v>
      </c>
      <c r="H26" s="6">
        <v>20</v>
      </c>
      <c r="I26" s="5">
        <v>641.70000000000005</v>
      </c>
      <c r="J26" s="5"/>
      <c r="K26" s="5"/>
      <c r="L26" s="6">
        <v>20</v>
      </c>
      <c r="M26" s="5">
        <v>119.5</v>
      </c>
      <c r="N26" s="6">
        <f t="shared" si="1"/>
        <v>0</v>
      </c>
      <c r="O26" s="5">
        <f t="shared" si="2"/>
        <v>30</v>
      </c>
      <c r="P26" s="6">
        <v>0</v>
      </c>
      <c r="Q26" s="5">
        <v>0</v>
      </c>
      <c r="R26" s="5"/>
      <c r="S26" s="5"/>
      <c r="T26" s="5"/>
      <c r="U26" s="5"/>
      <c r="V26" s="6">
        <v>0</v>
      </c>
      <c r="W26" s="5">
        <v>0</v>
      </c>
      <c r="X26" s="5">
        <v>30</v>
      </c>
      <c r="Y26" s="5"/>
      <c r="Z26" s="44"/>
    </row>
    <row r="27" spans="1:26" ht="12.75" x14ac:dyDescent="0.25">
      <c r="A27" s="26" t="s">
        <v>37</v>
      </c>
      <c r="B27" s="6">
        <f t="shared" si="0"/>
        <v>1987</v>
      </c>
      <c r="C27" s="5">
        <f t="shared" si="0"/>
        <v>3941.6</v>
      </c>
      <c r="D27" s="6">
        <v>1810</v>
      </c>
      <c r="E27" s="5">
        <v>2048.3000000000002</v>
      </c>
      <c r="F27" s="6">
        <v>99</v>
      </c>
      <c r="G27" s="5">
        <v>1116</v>
      </c>
      <c r="H27" s="6">
        <v>16</v>
      </c>
      <c r="I27" s="5">
        <v>403.6</v>
      </c>
      <c r="J27" s="5"/>
      <c r="K27" s="5"/>
      <c r="L27" s="6">
        <v>60</v>
      </c>
      <c r="M27" s="5">
        <v>240</v>
      </c>
      <c r="N27" s="6">
        <f t="shared" si="1"/>
        <v>2</v>
      </c>
      <c r="O27" s="5">
        <f t="shared" si="2"/>
        <v>133.69999999999999</v>
      </c>
      <c r="P27" s="6">
        <v>0</v>
      </c>
      <c r="Q27" s="5">
        <v>0</v>
      </c>
      <c r="R27" s="5"/>
      <c r="S27" s="5"/>
      <c r="T27" s="5"/>
      <c r="U27" s="5"/>
      <c r="V27" s="6">
        <v>2</v>
      </c>
      <c r="W27" s="5">
        <v>133.69999999999999</v>
      </c>
      <c r="X27" s="5"/>
      <c r="Y27" s="5"/>
      <c r="Z27" s="44"/>
    </row>
    <row r="28" spans="1:26" ht="12.75" x14ac:dyDescent="0.25">
      <c r="A28" s="26" t="s">
        <v>38</v>
      </c>
      <c r="B28" s="6">
        <f t="shared" si="0"/>
        <v>2671</v>
      </c>
      <c r="C28" s="5">
        <f t="shared" si="0"/>
        <v>5519.3</v>
      </c>
      <c r="D28" s="6">
        <v>2520</v>
      </c>
      <c r="E28" s="5">
        <v>3367.7</v>
      </c>
      <c r="F28" s="6">
        <v>97</v>
      </c>
      <c r="G28" s="5">
        <v>1684.4</v>
      </c>
      <c r="H28" s="6">
        <v>9</v>
      </c>
      <c r="I28" s="5">
        <v>92.7</v>
      </c>
      <c r="J28" s="5"/>
      <c r="K28" s="5"/>
      <c r="L28" s="6">
        <v>43</v>
      </c>
      <c r="M28" s="5">
        <v>236</v>
      </c>
      <c r="N28" s="6">
        <f t="shared" si="1"/>
        <v>2</v>
      </c>
      <c r="O28" s="5">
        <f t="shared" si="2"/>
        <v>138.5</v>
      </c>
      <c r="P28" s="6">
        <v>0</v>
      </c>
      <c r="Q28" s="5">
        <v>0</v>
      </c>
      <c r="R28" s="5"/>
      <c r="S28" s="5"/>
      <c r="T28" s="5"/>
      <c r="U28" s="5"/>
      <c r="V28" s="6">
        <v>2</v>
      </c>
      <c r="W28" s="5">
        <v>138.5</v>
      </c>
      <c r="X28" s="5"/>
      <c r="Y28" s="5"/>
      <c r="Z28" s="44"/>
    </row>
    <row r="29" spans="1:26" ht="12.75" x14ac:dyDescent="0.25">
      <c r="A29" s="26" t="s">
        <v>39</v>
      </c>
      <c r="B29" s="6">
        <f t="shared" si="0"/>
        <v>4614</v>
      </c>
      <c r="C29" s="5">
        <f t="shared" si="0"/>
        <v>9362.1</v>
      </c>
      <c r="D29" s="6">
        <v>4330</v>
      </c>
      <c r="E29" s="5">
        <v>4656.5</v>
      </c>
      <c r="F29" s="6">
        <v>151</v>
      </c>
      <c r="G29" s="5">
        <v>2699.7</v>
      </c>
      <c r="H29" s="6">
        <v>25</v>
      </c>
      <c r="I29" s="5">
        <v>1165.3</v>
      </c>
      <c r="J29" s="5"/>
      <c r="K29" s="5"/>
      <c r="L29" s="6">
        <v>105</v>
      </c>
      <c r="M29" s="5">
        <v>619.20000000000005</v>
      </c>
      <c r="N29" s="6">
        <f t="shared" si="1"/>
        <v>3</v>
      </c>
      <c r="O29" s="5">
        <f t="shared" si="2"/>
        <v>221.4</v>
      </c>
      <c r="P29" s="6">
        <v>0</v>
      </c>
      <c r="Q29" s="5">
        <v>0</v>
      </c>
      <c r="R29" s="5"/>
      <c r="S29" s="5"/>
      <c r="T29" s="5"/>
      <c r="U29" s="5"/>
      <c r="V29" s="6">
        <v>3</v>
      </c>
      <c r="W29" s="5">
        <v>221.4</v>
      </c>
      <c r="X29" s="5"/>
      <c r="Y29" s="5"/>
      <c r="Z29" s="44"/>
    </row>
    <row r="30" spans="1:26" ht="12.75" x14ac:dyDescent="0.25">
      <c r="A30" s="26" t="s">
        <v>40</v>
      </c>
      <c r="B30" s="6">
        <f t="shared" si="0"/>
        <v>2788</v>
      </c>
      <c r="C30" s="5">
        <f t="shared" si="0"/>
        <v>5578.7</v>
      </c>
      <c r="D30" s="6">
        <v>2554</v>
      </c>
      <c r="E30" s="5">
        <v>2362.5</v>
      </c>
      <c r="F30" s="6">
        <v>126</v>
      </c>
      <c r="G30" s="5">
        <v>2140.5</v>
      </c>
      <c r="H30" s="6">
        <v>14</v>
      </c>
      <c r="I30" s="5">
        <v>594.5</v>
      </c>
      <c r="J30" s="5"/>
      <c r="K30" s="5"/>
      <c r="L30" s="6">
        <v>93</v>
      </c>
      <c r="M30" s="5">
        <v>405.3</v>
      </c>
      <c r="N30" s="6">
        <f t="shared" si="1"/>
        <v>1</v>
      </c>
      <c r="O30" s="5">
        <f t="shared" si="2"/>
        <v>75.899999999999991</v>
      </c>
      <c r="P30" s="6">
        <v>0</v>
      </c>
      <c r="Q30" s="5">
        <v>0</v>
      </c>
      <c r="R30" s="5"/>
      <c r="S30" s="5"/>
      <c r="T30" s="5"/>
      <c r="U30" s="5"/>
      <c r="V30" s="6">
        <v>1</v>
      </c>
      <c r="W30" s="5">
        <v>75.899999999999991</v>
      </c>
      <c r="X30" s="5"/>
      <c r="Y30" s="5"/>
      <c r="Z30" s="44"/>
    </row>
    <row r="31" spans="1:26" ht="12.75" x14ac:dyDescent="0.25">
      <c r="A31" s="26" t="s">
        <v>41</v>
      </c>
      <c r="B31" s="6">
        <f t="shared" si="0"/>
        <v>3024</v>
      </c>
      <c r="C31" s="5">
        <f t="shared" si="0"/>
        <v>5988.9999999999991</v>
      </c>
      <c r="D31" s="6">
        <v>2852</v>
      </c>
      <c r="E31" s="5">
        <v>3212.2</v>
      </c>
      <c r="F31" s="6">
        <v>100</v>
      </c>
      <c r="G31" s="5">
        <v>1890</v>
      </c>
      <c r="H31" s="6">
        <v>15</v>
      </c>
      <c r="I31" s="5">
        <v>414.2</v>
      </c>
      <c r="J31" s="5"/>
      <c r="K31" s="5"/>
      <c r="L31" s="6">
        <v>55</v>
      </c>
      <c r="M31" s="5">
        <v>328.4</v>
      </c>
      <c r="N31" s="6">
        <f t="shared" si="1"/>
        <v>2</v>
      </c>
      <c r="O31" s="5">
        <f t="shared" si="2"/>
        <v>144.19999999999999</v>
      </c>
      <c r="P31" s="6">
        <v>0</v>
      </c>
      <c r="Q31" s="5">
        <v>0</v>
      </c>
      <c r="R31" s="5"/>
      <c r="S31" s="5"/>
      <c r="T31" s="5"/>
      <c r="U31" s="5"/>
      <c r="V31" s="6">
        <v>2</v>
      </c>
      <c r="W31" s="5">
        <v>144.19999999999999</v>
      </c>
      <c r="X31" s="5"/>
      <c r="Y31" s="5"/>
      <c r="Z31" s="44"/>
    </row>
    <row r="32" spans="1:26" ht="12.75" x14ac:dyDescent="0.25">
      <c r="A32" s="26" t="s">
        <v>42</v>
      </c>
      <c r="B32" s="6">
        <f t="shared" si="0"/>
        <v>5768</v>
      </c>
      <c r="C32" s="5">
        <f t="shared" si="0"/>
        <v>9590.2000000000007</v>
      </c>
      <c r="D32" s="6">
        <v>5556</v>
      </c>
      <c r="E32" s="5">
        <v>5513.6</v>
      </c>
      <c r="F32" s="6">
        <v>122</v>
      </c>
      <c r="G32" s="5">
        <v>2151.6999999999998</v>
      </c>
      <c r="H32" s="6">
        <v>34</v>
      </c>
      <c r="I32" s="5">
        <v>1502.9</v>
      </c>
      <c r="J32" s="5"/>
      <c r="K32" s="5"/>
      <c r="L32" s="6">
        <v>55</v>
      </c>
      <c r="M32" s="5">
        <v>344.7</v>
      </c>
      <c r="N32" s="6">
        <f t="shared" si="1"/>
        <v>1</v>
      </c>
      <c r="O32" s="5">
        <f t="shared" si="2"/>
        <v>77.3</v>
      </c>
      <c r="P32" s="6">
        <v>0</v>
      </c>
      <c r="Q32" s="5">
        <v>0</v>
      </c>
      <c r="R32" s="5"/>
      <c r="S32" s="5"/>
      <c r="T32" s="5"/>
      <c r="U32" s="5"/>
      <c r="V32" s="6">
        <v>1</v>
      </c>
      <c r="W32" s="5">
        <v>77.3</v>
      </c>
      <c r="X32" s="5"/>
      <c r="Y32" s="5"/>
      <c r="Z32" s="44"/>
    </row>
    <row r="33" spans="1:26" ht="12.75" x14ac:dyDescent="0.25">
      <c r="A33" s="26" t="s">
        <v>43</v>
      </c>
      <c r="B33" s="6">
        <f t="shared" si="0"/>
        <v>4723</v>
      </c>
      <c r="C33" s="5">
        <f t="shared" si="0"/>
        <v>8341.1999999999989</v>
      </c>
      <c r="D33" s="6">
        <v>4515</v>
      </c>
      <c r="E33" s="5">
        <v>5089.3999999999996</v>
      </c>
      <c r="F33" s="6">
        <v>129</v>
      </c>
      <c r="G33" s="5">
        <v>2132.1</v>
      </c>
      <c r="H33" s="6">
        <v>14</v>
      </c>
      <c r="I33" s="5">
        <v>656.9</v>
      </c>
      <c r="J33" s="5"/>
      <c r="K33" s="5"/>
      <c r="L33" s="6">
        <v>62</v>
      </c>
      <c r="M33" s="5">
        <v>241.2</v>
      </c>
      <c r="N33" s="6">
        <f t="shared" si="1"/>
        <v>3</v>
      </c>
      <c r="O33" s="5">
        <f t="shared" si="2"/>
        <v>221.60000000000002</v>
      </c>
      <c r="P33" s="6">
        <v>0</v>
      </c>
      <c r="Q33" s="5">
        <v>0</v>
      </c>
      <c r="R33" s="5"/>
      <c r="S33" s="5"/>
      <c r="T33" s="5"/>
      <c r="U33" s="5"/>
      <c r="V33" s="6">
        <v>3</v>
      </c>
      <c r="W33" s="5">
        <v>221.60000000000002</v>
      </c>
      <c r="X33" s="5"/>
      <c r="Y33" s="5"/>
      <c r="Z33" s="44"/>
    </row>
    <row r="34" spans="1:26" ht="12.75" x14ac:dyDescent="0.25">
      <c r="A34" s="26" t="s">
        <v>44</v>
      </c>
      <c r="B34" s="6">
        <f t="shared" si="0"/>
        <v>5380</v>
      </c>
      <c r="C34" s="5">
        <f t="shared" si="0"/>
        <v>9443.5</v>
      </c>
      <c r="D34" s="6">
        <v>5095</v>
      </c>
      <c r="E34" s="5">
        <v>4889.6000000000004</v>
      </c>
      <c r="F34" s="6">
        <v>162</v>
      </c>
      <c r="G34" s="5">
        <v>2800</v>
      </c>
      <c r="H34" s="6">
        <v>27</v>
      </c>
      <c r="I34" s="5">
        <v>1070.0999999999999</v>
      </c>
      <c r="J34" s="5"/>
      <c r="K34" s="5"/>
      <c r="L34" s="6">
        <v>95</v>
      </c>
      <c r="M34" s="5">
        <v>640</v>
      </c>
      <c r="N34" s="6">
        <f t="shared" si="1"/>
        <v>1</v>
      </c>
      <c r="O34" s="5">
        <f t="shared" si="2"/>
        <v>43.800000000000004</v>
      </c>
      <c r="P34" s="6">
        <v>0</v>
      </c>
      <c r="Q34" s="5">
        <v>0</v>
      </c>
      <c r="R34" s="5"/>
      <c r="S34" s="5"/>
      <c r="T34" s="5"/>
      <c r="U34" s="5"/>
      <c r="V34" s="6">
        <v>1</v>
      </c>
      <c r="W34" s="5">
        <v>43.800000000000004</v>
      </c>
      <c r="X34" s="5"/>
      <c r="Y34" s="5"/>
      <c r="Z34" s="44"/>
    </row>
    <row r="35" spans="1:26" ht="12.75" x14ac:dyDescent="0.25">
      <c r="A35" s="26" t="s">
        <v>45</v>
      </c>
      <c r="B35" s="6">
        <f t="shared" si="0"/>
        <v>2650</v>
      </c>
      <c r="C35" s="5">
        <f t="shared" si="0"/>
        <v>7158.4000000000005</v>
      </c>
      <c r="D35" s="6">
        <v>2471</v>
      </c>
      <c r="E35" s="5">
        <v>4415.6000000000004</v>
      </c>
      <c r="F35" s="6">
        <v>95</v>
      </c>
      <c r="G35" s="5">
        <v>1946.9</v>
      </c>
      <c r="H35" s="6">
        <v>17</v>
      </c>
      <c r="I35" s="5">
        <v>333.6</v>
      </c>
      <c r="J35" s="5"/>
      <c r="K35" s="5"/>
      <c r="L35" s="6">
        <v>66</v>
      </c>
      <c r="M35" s="5">
        <v>394.3</v>
      </c>
      <c r="N35" s="6">
        <f t="shared" si="1"/>
        <v>1</v>
      </c>
      <c r="O35" s="5">
        <f t="shared" si="2"/>
        <v>68</v>
      </c>
      <c r="P35" s="6">
        <v>0</v>
      </c>
      <c r="Q35" s="5">
        <v>0</v>
      </c>
      <c r="R35" s="5"/>
      <c r="S35" s="5"/>
      <c r="T35" s="5"/>
      <c r="U35" s="5"/>
      <c r="V35" s="6">
        <v>1</v>
      </c>
      <c r="W35" s="5">
        <v>68</v>
      </c>
      <c r="X35" s="5"/>
      <c r="Y35" s="5"/>
      <c r="Z35" s="44"/>
    </row>
    <row r="36" spans="1:26" ht="12.75" x14ac:dyDescent="0.25">
      <c r="A36" s="26" t="s">
        <v>46</v>
      </c>
      <c r="B36" s="6">
        <f t="shared" si="0"/>
        <v>4009</v>
      </c>
      <c r="C36" s="5">
        <f t="shared" si="0"/>
        <v>6554.4</v>
      </c>
      <c r="D36" s="6">
        <v>3751</v>
      </c>
      <c r="E36" s="5">
        <v>2805.8</v>
      </c>
      <c r="F36" s="6">
        <v>139</v>
      </c>
      <c r="G36" s="5">
        <v>2686.1</v>
      </c>
      <c r="H36" s="6">
        <v>11</v>
      </c>
      <c r="I36" s="5">
        <v>355.6</v>
      </c>
      <c r="J36" s="5"/>
      <c r="K36" s="5"/>
      <c r="L36" s="6">
        <v>107</v>
      </c>
      <c r="M36" s="5">
        <v>638.9</v>
      </c>
      <c r="N36" s="6">
        <f t="shared" si="1"/>
        <v>1</v>
      </c>
      <c r="O36" s="5">
        <f t="shared" si="2"/>
        <v>68</v>
      </c>
      <c r="P36" s="6">
        <v>0</v>
      </c>
      <c r="Q36" s="5">
        <v>0</v>
      </c>
      <c r="R36" s="5"/>
      <c r="S36" s="5"/>
      <c r="T36" s="5"/>
      <c r="U36" s="5"/>
      <c r="V36" s="6">
        <v>1</v>
      </c>
      <c r="W36" s="5">
        <v>68</v>
      </c>
      <c r="X36" s="5"/>
      <c r="Y36" s="5"/>
      <c r="Z36" s="44"/>
    </row>
    <row r="37" spans="1:26" ht="12.75" x14ac:dyDescent="0.25">
      <c r="A37" s="26" t="s">
        <v>47</v>
      </c>
      <c r="B37" s="6">
        <f t="shared" si="0"/>
        <v>2069</v>
      </c>
      <c r="C37" s="5">
        <f t="shared" si="0"/>
        <v>4468.8999999999996</v>
      </c>
      <c r="D37" s="6">
        <v>1968</v>
      </c>
      <c r="E37" s="5">
        <v>2512</v>
      </c>
      <c r="F37" s="6">
        <v>55</v>
      </c>
      <c r="G37" s="5">
        <v>909.3</v>
      </c>
      <c r="H37" s="6">
        <v>20</v>
      </c>
      <c r="I37" s="5">
        <v>830</v>
      </c>
      <c r="J37" s="5"/>
      <c r="K37" s="5"/>
      <c r="L37" s="6">
        <v>25</v>
      </c>
      <c r="M37" s="5">
        <v>147.4</v>
      </c>
      <c r="N37" s="6">
        <f t="shared" si="1"/>
        <v>1</v>
      </c>
      <c r="O37" s="5">
        <f t="shared" si="2"/>
        <v>70.199999999999989</v>
      </c>
      <c r="P37" s="6">
        <v>0</v>
      </c>
      <c r="Q37" s="5">
        <v>0</v>
      </c>
      <c r="R37" s="5"/>
      <c r="S37" s="5"/>
      <c r="T37" s="5"/>
      <c r="U37" s="5"/>
      <c r="V37" s="6">
        <v>1</v>
      </c>
      <c r="W37" s="5">
        <v>70.199999999999989</v>
      </c>
      <c r="X37" s="5"/>
      <c r="Y37" s="5"/>
      <c r="Z37" s="44"/>
    </row>
    <row r="38" spans="1:26" ht="12.75" x14ac:dyDescent="0.25">
      <c r="A38" s="26" t="s">
        <v>48</v>
      </c>
      <c r="B38" s="6">
        <f t="shared" si="0"/>
        <v>4029</v>
      </c>
      <c r="C38" s="5">
        <f t="shared" si="0"/>
        <v>7780.9000000000005</v>
      </c>
      <c r="D38" s="6">
        <v>3824</v>
      </c>
      <c r="E38" s="5">
        <v>4427.1000000000004</v>
      </c>
      <c r="F38" s="6">
        <v>109</v>
      </c>
      <c r="G38" s="5">
        <v>2200</v>
      </c>
      <c r="H38" s="6">
        <v>15</v>
      </c>
      <c r="I38" s="5">
        <v>608.6</v>
      </c>
      <c r="J38" s="5"/>
      <c r="K38" s="5"/>
      <c r="L38" s="6">
        <v>80</v>
      </c>
      <c r="M38" s="5">
        <v>504.9</v>
      </c>
      <c r="N38" s="6">
        <f t="shared" si="1"/>
        <v>1</v>
      </c>
      <c r="O38" s="5">
        <f t="shared" si="2"/>
        <v>40.300000000000004</v>
      </c>
      <c r="P38" s="6">
        <v>0</v>
      </c>
      <c r="Q38" s="5">
        <v>0</v>
      </c>
      <c r="R38" s="5"/>
      <c r="S38" s="5"/>
      <c r="T38" s="5"/>
      <c r="U38" s="5"/>
      <c r="V38" s="6">
        <v>1</v>
      </c>
      <c r="W38" s="5">
        <v>40.300000000000004</v>
      </c>
      <c r="X38" s="5"/>
      <c r="Y38" s="5"/>
      <c r="Z38" s="44"/>
    </row>
    <row r="39" spans="1:26" ht="12.75" x14ac:dyDescent="0.25">
      <c r="A39" s="26" t="s">
        <v>49</v>
      </c>
      <c r="B39" s="6">
        <f t="shared" si="0"/>
        <v>4043</v>
      </c>
      <c r="C39" s="5">
        <f t="shared" si="0"/>
        <v>10672.1</v>
      </c>
      <c r="D39" s="6">
        <v>3660</v>
      </c>
      <c r="E39" s="5">
        <v>4645.6000000000004</v>
      </c>
      <c r="F39" s="6">
        <v>246</v>
      </c>
      <c r="G39" s="5">
        <v>4062.2</v>
      </c>
      <c r="H39" s="6">
        <v>32</v>
      </c>
      <c r="I39" s="5">
        <v>1337.2</v>
      </c>
      <c r="J39" s="5"/>
      <c r="K39" s="5"/>
      <c r="L39" s="6">
        <v>105</v>
      </c>
      <c r="M39" s="5">
        <v>627.1</v>
      </c>
      <c r="N39" s="6">
        <f t="shared" si="1"/>
        <v>0</v>
      </c>
      <c r="O39" s="5">
        <f t="shared" si="2"/>
        <v>0</v>
      </c>
      <c r="P39" s="6">
        <v>0</v>
      </c>
      <c r="Q39" s="5">
        <v>0</v>
      </c>
      <c r="R39" s="5"/>
      <c r="S39" s="5"/>
      <c r="T39" s="5"/>
      <c r="U39" s="5"/>
      <c r="V39" s="6">
        <v>0</v>
      </c>
      <c r="W39" s="5">
        <v>0</v>
      </c>
      <c r="X39" s="5"/>
      <c r="Y39" s="5"/>
      <c r="Z39" s="44"/>
    </row>
    <row r="40" spans="1:26" ht="12.75" x14ac:dyDescent="0.25">
      <c r="A40" s="27" t="s">
        <v>50</v>
      </c>
      <c r="B40" s="6">
        <f t="shared" si="0"/>
        <v>5488</v>
      </c>
      <c r="C40" s="5">
        <f t="shared" si="0"/>
        <v>16524.600000000002</v>
      </c>
      <c r="D40" s="6">
        <v>5036</v>
      </c>
      <c r="E40" s="5">
        <v>6258.1</v>
      </c>
      <c r="F40" s="6">
        <v>201</v>
      </c>
      <c r="G40" s="5">
        <v>3667.8</v>
      </c>
      <c r="H40" s="6">
        <v>84</v>
      </c>
      <c r="I40" s="5">
        <v>2137.3000000000002</v>
      </c>
      <c r="J40" s="5"/>
      <c r="K40" s="5"/>
      <c r="L40" s="6">
        <v>77</v>
      </c>
      <c r="M40" s="5">
        <v>655.20000000000005</v>
      </c>
      <c r="N40" s="6">
        <f t="shared" si="1"/>
        <v>90</v>
      </c>
      <c r="O40" s="5">
        <f t="shared" si="2"/>
        <v>3806.2</v>
      </c>
      <c r="P40" s="6">
        <v>19</v>
      </c>
      <c r="Q40" s="5">
        <v>1717.8</v>
      </c>
      <c r="R40" s="5"/>
      <c r="S40" s="5"/>
      <c r="T40" s="6">
        <v>70</v>
      </c>
      <c r="U40" s="5">
        <v>1990.3</v>
      </c>
      <c r="V40" s="6">
        <v>1</v>
      </c>
      <c r="W40" s="5">
        <v>68.099999999999994</v>
      </c>
      <c r="X40" s="5">
        <v>30</v>
      </c>
      <c r="Y40" s="5"/>
      <c r="Z40" s="44"/>
    </row>
    <row r="41" spans="1:26" ht="12.75" x14ac:dyDescent="0.25">
      <c r="A41" s="27" t="s">
        <v>51</v>
      </c>
      <c r="B41" s="6">
        <f t="shared" si="0"/>
        <v>22752</v>
      </c>
      <c r="C41" s="5">
        <f t="shared" si="0"/>
        <v>61729.19999999999</v>
      </c>
      <c r="D41" s="6">
        <v>21231</v>
      </c>
      <c r="E41" s="5">
        <v>30092.5</v>
      </c>
      <c r="F41" s="6">
        <v>785</v>
      </c>
      <c r="G41" s="5">
        <v>14000.6</v>
      </c>
      <c r="H41" s="6">
        <v>380</v>
      </c>
      <c r="I41" s="5">
        <v>12798.8</v>
      </c>
      <c r="J41" s="5"/>
      <c r="K41" s="5"/>
      <c r="L41" s="6">
        <v>300</v>
      </c>
      <c r="M41" s="5">
        <v>1798.6</v>
      </c>
      <c r="N41" s="6">
        <f t="shared" si="1"/>
        <v>56</v>
      </c>
      <c r="O41" s="5">
        <f t="shared" si="2"/>
        <v>3038.7</v>
      </c>
      <c r="P41" s="6">
        <v>0</v>
      </c>
      <c r="Q41" s="5">
        <v>0</v>
      </c>
      <c r="R41" s="5"/>
      <c r="S41" s="5"/>
      <c r="T41" s="6">
        <v>50</v>
      </c>
      <c r="U41" s="5">
        <v>2461.6999999999998</v>
      </c>
      <c r="V41" s="6">
        <v>6</v>
      </c>
      <c r="W41" s="5">
        <v>547</v>
      </c>
      <c r="X41" s="5">
        <v>30</v>
      </c>
      <c r="Y41" s="5"/>
      <c r="Z41" s="44"/>
    </row>
    <row r="42" spans="1:26" ht="12.75" x14ac:dyDescent="0.25">
      <c r="A42" s="27" t="s">
        <v>52</v>
      </c>
      <c r="B42" s="6">
        <f t="shared" si="0"/>
        <v>10064</v>
      </c>
      <c r="C42" s="5">
        <f t="shared" si="0"/>
        <v>22664.899999999998</v>
      </c>
      <c r="D42" s="6">
        <v>9652</v>
      </c>
      <c r="E42" s="5">
        <v>11757.2</v>
      </c>
      <c r="F42" s="6">
        <v>165</v>
      </c>
      <c r="G42" s="5">
        <v>3040</v>
      </c>
      <c r="H42" s="6">
        <v>113</v>
      </c>
      <c r="I42" s="5">
        <v>4325.8</v>
      </c>
      <c r="J42" s="5"/>
      <c r="K42" s="5"/>
      <c r="L42" s="6">
        <v>64</v>
      </c>
      <c r="M42" s="5">
        <v>383.3</v>
      </c>
      <c r="N42" s="6">
        <f t="shared" si="1"/>
        <v>70</v>
      </c>
      <c r="O42" s="5">
        <f t="shared" si="2"/>
        <v>3158.6</v>
      </c>
      <c r="P42" s="6">
        <v>36</v>
      </c>
      <c r="Q42" s="5">
        <v>1369.8</v>
      </c>
      <c r="R42" s="5"/>
      <c r="S42" s="5"/>
      <c r="T42" s="6">
        <v>32</v>
      </c>
      <c r="U42" s="5">
        <v>1667.8999999999999</v>
      </c>
      <c r="V42" s="6">
        <v>2</v>
      </c>
      <c r="W42" s="5">
        <v>120.9</v>
      </c>
      <c r="X42" s="5"/>
      <c r="Y42" s="5"/>
      <c r="Z42" s="44"/>
    </row>
    <row r="43" spans="1:26" s="8" customFormat="1" ht="22.5" customHeight="1" x14ac:dyDescent="0.25">
      <c r="A43" s="28" t="s">
        <v>53</v>
      </c>
      <c r="B43" s="23">
        <f>SUM(B8:B42)</f>
        <v>169310</v>
      </c>
      <c r="C43" s="23">
        <f t="shared" ref="C43:X43" si="3">SUM(C8:C42)</f>
        <v>496388.6</v>
      </c>
      <c r="D43" s="50">
        <f t="shared" si="3"/>
        <v>136147</v>
      </c>
      <c r="E43" s="23">
        <f t="shared" si="3"/>
        <v>158937.00000000006</v>
      </c>
      <c r="F43" s="50">
        <f t="shared" si="3"/>
        <v>4823</v>
      </c>
      <c r="G43" s="23">
        <f t="shared" si="3"/>
        <v>85539.7</v>
      </c>
      <c r="H43" s="50">
        <f t="shared" si="3"/>
        <v>1223</v>
      </c>
      <c r="I43" s="23">
        <f t="shared" si="3"/>
        <v>42950</v>
      </c>
      <c r="J43" s="50">
        <f t="shared" si="3"/>
        <v>24254</v>
      </c>
      <c r="K43" s="23">
        <f t="shared" si="3"/>
        <v>173029.4</v>
      </c>
      <c r="L43" s="50">
        <f t="shared" si="3"/>
        <v>2478</v>
      </c>
      <c r="M43" s="23">
        <v>14671.6</v>
      </c>
      <c r="N43" s="50">
        <f t="shared" si="3"/>
        <v>385</v>
      </c>
      <c r="O43" s="23">
        <f t="shared" si="3"/>
        <v>21260.899999999998</v>
      </c>
      <c r="P43" s="50">
        <f t="shared" si="3"/>
        <v>160</v>
      </c>
      <c r="Q43" s="23">
        <v>9782.3999999999978</v>
      </c>
      <c r="R43" s="50">
        <f t="shared" si="3"/>
        <v>20</v>
      </c>
      <c r="S43" s="23">
        <f t="shared" si="3"/>
        <v>1455.7</v>
      </c>
      <c r="T43" s="50">
        <f t="shared" si="3"/>
        <v>152</v>
      </c>
      <c r="U43" s="23">
        <v>6119.9</v>
      </c>
      <c r="V43" s="50">
        <f t="shared" si="3"/>
        <v>53</v>
      </c>
      <c r="W43" s="23">
        <f t="shared" si="3"/>
        <v>3812.9</v>
      </c>
      <c r="X43" s="23">
        <f t="shared" si="3"/>
        <v>90</v>
      </c>
      <c r="Y43" s="23">
        <v>0</v>
      </c>
      <c r="Z43" s="23">
        <v>0</v>
      </c>
    </row>
  </sheetData>
  <mergeCells count="25">
    <mergeCell ref="P6:Q6"/>
    <mergeCell ref="R6:S6"/>
    <mergeCell ref="T6:U6"/>
    <mergeCell ref="V6:W6"/>
    <mergeCell ref="D6:E6"/>
    <mergeCell ref="F6:G6"/>
    <mergeCell ref="H6:I6"/>
    <mergeCell ref="J6:K6"/>
    <mergeCell ref="L6:M6"/>
    <mergeCell ref="D4:Z4"/>
    <mergeCell ref="W1:X1"/>
    <mergeCell ref="A2:X2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4:C6"/>
    <mergeCell ref="A4:A7"/>
    <mergeCell ref="N6:O6"/>
  </mergeCells>
  <pageMargins left="0" right="0" top="0" bottom="0" header="0" footer="0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>
      <selection activeCell="P5" sqref="P5:Q5"/>
    </sheetView>
  </sheetViews>
  <sheetFormatPr defaultColWidth="8" defaultRowHeight="15.75" x14ac:dyDescent="0.25"/>
  <cols>
    <col min="1" max="1" width="11.85546875" style="1" customWidth="1"/>
    <col min="2" max="2" width="7.28515625" style="1" customWidth="1"/>
    <col min="3" max="3" width="9.7109375" style="1" customWidth="1"/>
    <col min="4" max="4" width="9.140625" style="14" customWidth="1"/>
    <col min="5" max="5" width="9" style="14" customWidth="1"/>
    <col min="6" max="6" width="6.140625" style="14" customWidth="1"/>
    <col min="7" max="7" width="9.5703125" style="14" bestFit="1" customWidth="1"/>
    <col min="8" max="8" width="5.85546875" style="14" customWidth="1"/>
    <col min="9" max="9" width="9.5703125" style="14" bestFit="1" customWidth="1"/>
    <col min="10" max="10" width="8.42578125" style="14" customWidth="1"/>
    <col min="11" max="11" width="8.85546875" style="14" customWidth="1"/>
    <col min="12" max="13" width="8.28515625" style="14" customWidth="1"/>
    <col min="14" max="14" width="6.5703125" style="14" customWidth="1"/>
    <col min="15" max="15" width="8.28515625" style="14" customWidth="1"/>
    <col min="16" max="16" width="5.5703125" style="14" customWidth="1"/>
    <col min="17" max="17" width="7.140625" style="14" customWidth="1"/>
    <col min="18" max="18" width="5.85546875" style="14" customWidth="1"/>
    <col min="19" max="19" width="7.140625" style="14" customWidth="1"/>
    <col min="20" max="20" width="5.28515625" style="14" customWidth="1"/>
    <col min="21" max="21" width="6.42578125" style="14" customWidth="1"/>
    <col min="22" max="22" width="6" style="14" customWidth="1"/>
    <col min="23" max="23" width="7.7109375" style="14" customWidth="1"/>
    <col min="24" max="24" width="10.5703125" style="14" customWidth="1"/>
    <col min="25" max="25" width="9" style="14" customWidth="1"/>
    <col min="26" max="16384" width="8" style="14"/>
  </cols>
  <sheetData>
    <row r="1" spans="1:25" s="15" customFormat="1" x14ac:dyDescent="0.25">
      <c r="A1" s="2"/>
      <c r="B1" s="2"/>
      <c r="C1" s="2"/>
    </row>
    <row r="2" spans="1:25" s="15" customFormat="1" ht="20.25" x14ac:dyDescent="0.25">
      <c r="A2" s="37" t="s">
        <v>61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5" s="15" customFormat="1" ht="35.2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33" t="s">
        <v>56</v>
      </c>
    </row>
    <row r="4" spans="1:25" ht="15.75" customHeight="1" x14ac:dyDescent="0.25">
      <c r="A4" s="48" t="s">
        <v>0</v>
      </c>
      <c r="B4" s="48" t="s">
        <v>57</v>
      </c>
      <c r="C4" s="48"/>
      <c r="D4" s="49" t="s">
        <v>59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 spans="1:25" ht="138" customHeight="1" x14ac:dyDescent="0.25">
      <c r="A5" s="48"/>
      <c r="B5" s="48"/>
      <c r="C5" s="48"/>
      <c r="D5" s="38" t="s">
        <v>1</v>
      </c>
      <c r="E5" s="38"/>
      <c r="F5" s="38" t="s">
        <v>58</v>
      </c>
      <c r="G5" s="38"/>
      <c r="H5" s="38" t="s">
        <v>2</v>
      </c>
      <c r="I5" s="38"/>
      <c r="J5" s="38" t="s">
        <v>3</v>
      </c>
      <c r="K5" s="38"/>
      <c r="L5" s="39" t="s">
        <v>4</v>
      </c>
      <c r="M5" s="39"/>
      <c r="N5" s="39" t="s">
        <v>55</v>
      </c>
      <c r="O5" s="39"/>
      <c r="P5" s="38" t="s">
        <v>5</v>
      </c>
      <c r="Q5" s="38"/>
      <c r="R5" s="38" t="s">
        <v>6</v>
      </c>
      <c r="S5" s="38"/>
      <c r="T5" s="38" t="s">
        <v>7</v>
      </c>
      <c r="U5" s="38"/>
      <c r="V5" s="39" t="s">
        <v>8</v>
      </c>
      <c r="W5" s="39"/>
      <c r="X5" s="31" t="s">
        <v>69</v>
      </c>
      <c r="Y5" s="46" t="s">
        <v>72</v>
      </c>
    </row>
    <row r="6" spans="1:25" ht="12.75" customHeight="1" x14ac:dyDescent="0.25">
      <c r="A6" s="48"/>
      <c r="B6" s="48"/>
      <c r="C6" s="48"/>
      <c r="D6" s="38" t="s">
        <v>9</v>
      </c>
      <c r="E6" s="38"/>
      <c r="F6" s="38" t="s">
        <v>10</v>
      </c>
      <c r="G6" s="38"/>
      <c r="H6" s="38" t="s">
        <v>11</v>
      </c>
      <c r="I6" s="38"/>
      <c r="J6" s="38" t="s">
        <v>12</v>
      </c>
      <c r="K6" s="38"/>
      <c r="L6" s="38" t="s">
        <v>13</v>
      </c>
      <c r="M6" s="38"/>
      <c r="N6" s="38"/>
      <c r="O6" s="38"/>
      <c r="P6" s="38" t="s">
        <v>14</v>
      </c>
      <c r="Q6" s="38"/>
      <c r="R6" s="38" t="s">
        <v>15</v>
      </c>
      <c r="S6" s="38"/>
      <c r="T6" s="38" t="s">
        <v>16</v>
      </c>
      <c r="U6" s="38"/>
      <c r="V6" s="38" t="s">
        <v>17</v>
      </c>
      <c r="W6" s="38"/>
      <c r="X6" s="30" t="s">
        <v>54</v>
      </c>
      <c r="Y6" s="47"/>
    </row>
    <row r="7" spans="1:25" ht="31.5" customHeight="1" x14ac:dyDescent="0.25">
      <c r="A7" s="48"/>
      <c r="B7" s="4" t="s">
        <v>68</v>
      </c>
      <c r="C7" s="4" t="s">
        <v>73</v>
      </c>
      <c r="D7" s="4" t="s">
        <v>68</v>
      </c>
      <c r="E7" s="4" t="s">
        <v>73</v>
      </c>
      <c r="F7" s="4" t="s">
        <v>68</v>
      </c>
      <c r="G7" s="4" t="s">
        <v>73</v>
      </c>
      <c r="H7" s="4" t="s">
        <v>68</v>
      </c>
      <c r="I7" s="4" t="s">
        <v>73</v>
      </c>
      <c r="J7" s="4" t="s">
        <v>68</v>
      </c>
      <c r="K7" s="4" t="s">
        <v>73</v>
      </c>
      <c r="L7" s="4" t="s">
        <v>68</v>
      </c>
      <c r="M7" s="4" t="s">
        <v>73</v>
      </c>
      <c r="N7" s="4" t="s">
        <v>67</v>
      </c>
      <c r="O7" s="4" t="s">
        <v>73</v>
      </c>
      <c r="P7" s="4" t="s">
        <v>68</v>
      </c>
      <c r="Q7" s="4" t="s">
        <v>73</v>
      </c>
      <c r="R7" s="4" t="s">
        <v>68</v>
      </c>
      <c r="S7" s="4" t="s">
        <v>73</v>
      </c>
      <c r="T7" s="4" t="s">
        <v>68</v>
      </c>
      <c r="U7" s="4" t="s">
        <v>73</v>
      </c>
      <c r="V7" s="4" t="s">
        <v>68</v>
      </c>
      <c r="W7" s="4" t="s">
        <v>73</v>
      </c>
      <c r="X7" s="4" t="s">
        <v>73</v>
      </c>
      <c r="Y7" s="4" t="s">
        <v>73</v>
      </c>
    </row>
    <row r="8" spans="1:25" ht="12.75" x14ac:dyDescent="0.25">
      <c r="A8" s="26" t="s">
        <v>18</v>
      </c>
      <c r="B8" s="6">
        <f t="shared" ref="B8:C42" si="0">D8+F8+H8+J8+L8+N8</f>
        <v>14007</v>
      </c>
      <c r="C8" s="5">
        <f>E8+G8+I8+K8+M8+O8</f>
        <v>73289.3</v>
      </c>
      <c r="D8" s="6">
        <v>4777</v>
      </c>
      <c r="E8" s="5">
        <v>3968.4</v>
      </c>
      <c r="F8" s="6">
        <v>113</v>
      </c>
      <c r="G8" s="5">
        <v>1987.7</v>
      </c>
      <c r="H8" s="6">
        <v>32</v>
      </c>
      <c r="I8" s="5">
        <v>989.2</v>
      </c>
      <c r="J8" s="6">
        <v>9014</v>
      </c>
      <c r="K8" s="6">
        <v>64867</v>
      </c>
      <c r="L8" s="6">
        <v>53</v>
      </c>
      <c r="M8" s="5">
        <v>335</v>
      </c>
      <c r="N8" s="6">
        <f>P8+R8+T8+V8</f>
        <v>18</v>
      </c>
      <c r="O8" s="5">
        <f>Q8+S8+U8+W8+X8</f>
        <v>1142</v>
      </c>
      <c r="P8" s="6">
        <v>18</v>
      </c>
      <c r="Q8" s="5">
        <v>1142</v>
      </c>
      <c r="R8" s="5"/>
      <c r="S8" s="5"/>
      <c r="T8" s="5"/>
      <c r="U8" s="5"/>
      <c r="V8" s="6">
        <v>0</v>
      </c>
      <c r="W8" s="5">
        <v>0</v>
      </c>
      <c r="X8" s="5"/>
      <c r="Y8" s="47"/>
    </row>
    <row r="9" spans="1:25" ht="12.75" x14ac:dyDescent="0.25">
      <c r="A9" s="26" t="s">
        <v>19</v>
      </c>
      <c r="B9" s="6">
        <f t="shared" si="0"/>
        <v>1219</v>
      </c>
      <c r="C9" s="5">
        <f t="shared" si="0"/>
        <v>2626.4</v>
      </c>
      <c r="D9" s="6">
        <v>1140</v>
      </c>
      <c r="E9" s="5">
        <v>1322.9</v>
      </c>
      <c r="F9" s="6">
        <v>40</v>
      </c>
      <c r="G9" s="5">
        <v>730</v>
      </c>
      <c r="H9" s="6">
        <v>14</v>
      </c>
      <c r="I9" s="5">
        <v>356.1</v>
      </c>
      <c r="J9" s="6"/>
      <c r="K9" s="5"/>
      <c r="L9" s="6">
        <v>24</v>
      </c>
      <c r="M9" s="5">
        <v>152.5</v>
      </c>
      <c r="N9" s="6">
        <f t="shared" ref="N9:N42" si="1">P9+R9+T9+V9</f>
        <v>1</v>
      </c>
      <c r="O9" s="5">
        <f t="shared" ref="O9:O42" si="2">Q9+S9+U9+W9+X9</f>
        <v>64.899999999999991</v>
      </c>
      <c r="P9" s="6">
        <v>0</v>
      </c>
      <c r="Q9" s="5">
        <v>0</v>
      </c>
      <c r="R9" s="5"/>
      <c r="S9" s="5"/>
      <c r="T9" s="5"/>
      <c r="U9" s="5"/>
      <c r="V9" s="6">
        <v>1</v>
      </c>
      <c r="W9" s="5">
        <v>64.899999999999991</v>
      </c>
      <c r="X9" s="5"/>
      <c r="Y9" s="47"/>
    </row>
    <row r="10" spans="1:25" ht="12.75" x14ac:dyDescent="0.25">
      <c r="A10" s="26" t="s">
        <v>20</v>
      </c>
      <c r="B10" s="6">
        <f t="shared" si="0"/>
        <v>3482</v>
      </c>
      <c r="C10" s="5">
        <f t="shared" si="0"/>
        <v>5083.1000000000004</v>
      </c>
      <c r="D10" s="6">
        <v>3387</v>
      </c>
      <c r="E10" s="5">
        <v>3767.5</v>
      </c>
      <c r="F10" s="6">
        <v>42</v>
      </c>
      <c r="G10" s="5">
        <v>779.6</v>
      </c>
      <c r="H10" s="6">
        <v>12</v>
      </c>
      <c r="I10" s="5">
        <v>277.3</v>
      </c>
      <c r="J10" s="6"/>
      <c r="K10" s="5"/>
      <c r="L10" s="6">
        <v>40</v>
      </c>
      <c r="M10" s="5">
        <v>181.5</v>
      </c>
      <c r="N10" s="6">
        <f t="shared" si="1"/>
        <v>1</v>
      </c>
      <c r="O10" s="5">
        <f t="shared" si="2"/>
        <v>77.199999999999989</v>
      </c>
      <c r="P10" s="6">
        <v>0</v>
      </c>
      <c r="Q10" s="5">
        <v>0</v>
      </c>
      <c r="R10" s="5"/>
      <c r="S10" s="5"/>
      <c r="T10" s="5"/>
      <c r="U10" s="5"/>
      <c r="V10" s="6">
        <v>1</v>
      </c>
      <c r="W10" s="5">
        <v>77.199999999999989</v>
      </c>
      <c r="X10" s="5"/>
      <c r="Y10" s="47"/>
    </row>
    <row r="11" spans="1:25" ht="12.75" x14ac:dyDescent="0.25">
      <c r="A11" s="26" t="s">
        <v>21</v>
      </c>
      <c r="B11" s="6">
        <f t="shared" si="0"/>
        <v>3390</v>
      </c>
      <c r="C11" s="5">
        <f t="shared" si="0"/>
        <v>10278.299999999999</v>
      </c>
      <c r="D11" s="6">
        <v>3122</v>
      </c>
      <c r="E11" s="5">
        <v>4380.5</v>
      </c>
      <c r="F11" s="6">
        <v>126</v>
      </c>
      <c r="G11" s="5">
        <v>2400</v>
      </c>
      <c r="H11" s="6">
        <v>28</v>
      </c>
      <c r="I11" s="5">
        <v>1207.8</v>
      </c>
      <c r="J11" s="6"/>
      <c r="K11" s="5"/>
      <c r="L11" s="6">
        <v>93</v>
      </c>
      <c r="M11" s="5">
        <v>745.2</v>
      </c>
      <c r="N11" s="6">
        <f t="shared" si="1"/>
        <v>21</v>
      </c>
      <c r="O11" s="5">
        <f t="shared" si="2"/>
        <v>1544.8000000000002</v>
      </c>
      <c r="P11" s="6">
        <v>0</v>
      </c>
      <c r="Q11" s="5">
        <v>0</v>
      </c>
      <c r="R11" s="6">
        <v>20</v>
      </c>
      <c r="S11" s="5">
        <v>1463.9</v>
      </c>
      <c r="T11" s="5"/>
      <c r="U11" s="5"/>
      <c r="V11" s="6">
        <v>1</v>
      </c>
      <c r="W11" s="5">
        <v>80.899999999999991</v>
      </c>
      <c r="X11" s="5"/>
      <c r="Y11" s="47"/>
    </row>
    <row r="12" spans="1:25" ht="12.75" x14ac:dyDescent="0.25">
      <c r="A12" s="26" t="s">
        <v>22</v>
      </c>
      <c r="B12" s="6">
        <f t="shared" si="0"/>
        <v>3459</v>
      </c>
      <c r="C12" s="5">
        <f t="shared" si="0"/>
        <v>6097.3</v>
      </c>
      <c r="D12" s="6">
        <v>3250</v>
      </c>
      <c r="E12" s="5">
        <v>2306.1</v>
      </c>
      <c r="F12" s="6">
        <v>136</v>
      </c>
      <c r="G12" s="5">
        <v>2390</v>
      </c>
      <c r="H12" s="6">
        <v>16</v>
      </c>
      <c r="I12" s="5">
        <v>836.7</v>
      </c>
      <c r="J12" s="6"/>
      <c r="K12" s="5"/>
      <c r="L12" s="6">
        <v>56</v>
      </c>
      <c r="M12" s="5">
        <v>498.9</v>
      </c>
      <c r="N12" s="6">
        <f t="shared" si="1"/>
        <v>1</v>
      </c>
      <c r="O12" s="5">
        <f t="shared" si="2"/>
        <v>65.599999999999994</v>
      </c>
      <c r="P12" s="6">
        <v>0</v>
      </c>
      <c r="Q12" s="5">
        <v>0</v>
      </c>
      <c r="R12" s="5"/>
      <c r="S12" s="5"/>
      <c r="T12" s="5"/>
      <c r="U12" s="5"/>
      <c r="V12" s="6">
        <v>1</v>
      </c>
      <c r="W12" s="5">
        <v>65.599999999999994</v>
      </c>
      <c r="X12" s="5"/>
      <c r="Y12" s="47"/>
    </row>
    <row r="13" spans="1:25" ht="12.75" x14ac:dyDescent="0.25">
      <c r="A13" s="26" t="s">
        <v>23</v>
      </c>
      <c r="B13" s="6">
        <f t="shared" si="0"/>
        <v>2168</v>
      </c>
      <c r="C13" s="5">
        <f t="shared" si="0"/>
        <v>7501.9</v>
      </c>
      <c r="D13" s="6">
        <v>1942</v>
      </c>
      <c r="E13" s="5">
        <v>3678.1</v>
      </c>
      <c r="F13" s="6">
        <v>129</v>
      </c>
      <c r="G13" s="5">
        <v>2320.6999999999998</v>
      </c>
      <c r="H13" s="6">
        <v>26</v>
      </c>
      <c r="I13" s="5">
        <v>756.3</v>
      </c>
      <c r="J13" s="6"/>
      <c r="K13" s="5"/>
      <c r="L13" s="6">
        <v>66</v>
      </c>
      <c r="M13" s="5">
        <v>384.5</v>
      </c>
      <c r="N13" s="6">
        <f t="shared" si="1"/>
        <v>5</v>
      </c>
      <c r="O13" s="5">
        <f t="shared" si="2"/>
        <v>362.3</v>
      </c>
      <c r="P13" s="6">
        <v>0</v>
      </c>
      <c r="Q13" s="5">
        <v>0</v>
      </c>
      <c r="R13" s="5"/>
      <c r="S13" s="5"/>
      <c r="T13" s="5"/>
      <c r="U13" s="5"/>
      <c r="V13" s="6">
        <v>5</v>
      </c>
      <c r="W13" s="5">
        <v>362.3</v>
      </c>
      <c r="X13" s="5"/>
      <c r="Y13" s="47"/>
    </row>
    <row r="14" spans="1:25" ht="12.75" x14ac:dyDescent="0.25">
      <c r="A14" s="26" t="s">
        <v>24</v>
      </c>
      <c r="B14" s="6">
        <f t="shared" si="0"/>
        <v>7951</v>
      </c>
      <c r="C14" s="5">
        <f t="shared" si="0"/>
        <v>34612.1</v>
      </c>
      <c r="D14" s="6">
        <v>2338</v>
      </c>
      <c r="E14" s="5">
        <v>3151.3</v>
      </c>
      <c r="F14" s="6">
        <v>158</v>
      </c>
      <c r="G14" s="5">
        <v>2908.4</v>
      </c>
      <c r="H14" s="6">
        <v>15</v>
      </c>
      <c r="I14" s="5">
        <v>651.79999999999995</v>
      </c>
      <c r="J14" s="6">
        <v>5327</v>
      </c>
      <c r="K14" s="5">
        <v>25160.400000000001</v>
      </c>
      <c r="L14" s="6">
        <v>80</v>
      </c>
      <c r="M14" s="5">
        <v>538.1</v>
      </c>
      <c r="N14" s="6">
        <f t="shared" si="1"/>
        <v>33</v>
      </c>
      <c r="O14" s="5">
        <f t="shared" si="2"/>
        <v>2202.1</v>
      </c>
      <c r="P14" s="6">
        <v>33</v>
      </c>
      <c r="Q14" s="5">
        <v>2202.1</v>
      </c>
      <c r="R14" s="6"/>
      <c r="S14" s="5"/>
      <c r="T14" s="5"/>
      <c r="U14" s="5"/>
      <c r="V14" s="6">
        <v>0</v>
      </c>
      <c r="W14" s="5">
        <v>0</v>
      </c>
      <c r="X14" s="5"/>
      <c r="Y14" s="47"/>
    </row>
    <row r="15" spans="1:25" ht="12.75" x14ac:dyDescent="0.25">
      <c r="A15" s="26" t="s">
        <v>25</v>
      </c>
      <c r="B15" s="6">
        <f t="shared" si="0"/>
        <v>1990</v>
      </c>
      <c r="C15" s="5">
        <f t="shared" si="0"/>
        <v>4451.1000000000004</v>
      </c>
      <c r="D15" s="6">
        <v>1865</v>
      </c>
      <c r="E15" s="5">
        <v>2135.9</v>
      </c>
      <c r="F15" s="6">
        <v>74</v>
      </c>
      <c r="G15" s="5">
        <v>1500</v>
      </c>
      <c r="H15" s="6">
        <v>16</v>
      </c>
      <c r="I15" s="5">
        <v>496.9</v>
      </c>
      <c r="J15" s="6"/>
      <c r="K15" s="5"/>
      <c r="L15" s="6">
        <v>34</v>
      </c>
      <c r="M15" s="5">
        <v>251.3</v>
      </c>
      <c r="N15" s="6">
        <f t="shared" si="1"/>
        <v>1</v>
      </c>
      <c r="O15" s="5">
        <f t="shared" si="2"/>
        <v>67</v>
      </c>
      <c r="P15" s="6">
        <v>0</v>
      </c>
      <c r="Q15" s="5">
        <v>0</v>
      </c>
      <c r="R15" s="5"/>
      <c r="S15" s="5"/>
      <c r="T15" s="5"/>
      <c r="U15" s="5"/>
      <c r="V15" s="6">
        <v>1</v>
      </c>
      <c r="W15" s="5">
        <v>67</v>
      </c>
      <c r="X15" s="5"/>
      <c r="Y15" s="47"/>
    </row>
    <row r="16" spans="1:25" ht="12.75" x14ac:dyDescent="0.25">
      <c r="A16" s="26" t="s">
        <v>26</v>
      </c>
      <c r="B16" s="6">
        <f t="shared" si="0"/>
        <v>2933</v>
      </c>
      <c r="C16" s="5">
        <f t="shared" si="0"/>
        <v>6093.5999999999995</v>
      </c>
      <c r="D16" s="6">
        <v>2704</v>
      </c>
      <c r="E16" s="5">
        <v>3028.9</v>
      </c>
      <c r="F16" s="6">
        <v>135</v>
      </c>
      <c r="G16" s="5">
        <v>1986.7</v>
      </c>
      <c r="H16" s="6">
        <v>18</v>
      </c>
      <c r="I16" s="5">
        <v>523.4</v>
      </c>
      <c r="J16" s="6"/>
      <c r="K16" s="5"/>
      <c r="L16" s="6">
        <v>75</v>
      </c>
      <c r="M16" s="5">
        <v>480.9</v>
      </c>
      <c r="N16" s="6">
        <f t="shared" si="1"/>
        <v>1</v>
      </c>
      <c r="O16" s="5">
        <f t="shared" si="2"/>
        <v>73.699999999999989</v>
      </c>
      <c r="P16" s="6">
        <v>0</v>
      </c>
      <c r="Q16" s="5">
        <v>0</v>
      </c>
      <c r="R16" s="5"/>
      <c r="S16" s="5"/>
      <c r="T16" s="5"/>
      <c r="U16" s="5"/>
      <c r="V16" s="6">
        <v>1</v>
      </c>
      <c r="W16" s="5">
        <v>73.699999999999989</v>
      </c>
      <c r="X16" s="5"/>
      <c r="Y16" s="47"/>
    </row>
    <row r="17" spans="1:25" ht="12.75" x14ac:dyDescent="0.25">
      <c r="A17" s="26" t="s">
        <v>27</v>
      </c>
      <c r="B17" s="6">
        <f t="shared" si="0"/>
        <v>1844</v>
      </c>
      <c r="C17" s="5">
        <f t="shared" si="0"/>
        <v>4472.5</v>
      </c>
      <c r="D17" s="6">
        <v>1690</v>
      </c>
      <c r="E17" s="5">
        <v>2054.5</v>
      </c>
      <c r="F17" s="6">
        <v>106</v>
      </c>
      <c r="G17" s="5">
        <v>1900</v>
      </c>
      <c r="H17" s="6">
        <v>5</v>
      </c>
      <c r="I17" s="5">
        <v>158.5</v>
      </c>
      <c r="J17" s="6"/>
      <c r="K17" s="5"/>
      <c r="L17" s="6">
        <v>42</v>
      </c>
      <c r="M17" s="5">
        <v>282.3</v>
      </c>
      <c r="N17" s="6">
        <f t="shared" si="1"/>
        <v>1</v>
      </c>
      <c r="O17" s="5">
        <f t="shared" si="2"/>
        <v>77.199999999999989</v>
      </c>
      <c r="P17" s="6">
        <v>0</v>
      </c>
      <c r="Q17" s="5">
        <v>0</v>
      </c>
      <c r="R17" s="5"/>
      <c r="S17" s="5"/>
      <c r="T17" s="5"/>
      <c r="U17" s="5"/>
      <c r="V17" s="6">
        <v>1</v>
      </c>
      <c r="W17" s="5">
        <v>77.199999999999989</v>
      </c>
      <c r="X17" s="5"/>
      <c r="Y17" s="47"/>
    </row>
    <row r="18" spans="1:25" ht="12.75" x14ac:dyDescent="0.25">
      <c r="A18" s="26" t="s">
        <v>28</v>
      </c>
      <c r="B18" s="6">
        <f t="shared" si="0"/>
        <v>4760</v>
      </c>
      <c r="C18" s="5">
        <f t="shared" si="0"/>
        <v>11703.099999999999</v>
      </c>
      <c r="D18" s="6">
        <v>4433</v>
      </c>
      <c r="E18" s="5">
        <v>4854.7</v>
      </c>
      <c r="F18" s="6">
        <v>171</v>
      </c>
      <c r="G18" s="5">
        <v>2900</v>
      </c>
      <c r="H18" s="6">
        <v>33</v>
      </c>
      <c r="I18" s="5">
        <v>1120.2</v>
      </c>
      <c r="J18" s="6"/>
      <c r="K18" s="5"/>
      <c r="L18" s="6">
        <v>86</v>
      </c>
      <c r="M18" s="5">
        <v>507.3</v>
      </c>
      <c r="N18" s="6">
        <f t="shared" si="1"/>
        <v>37</v>
      </c>
      <c r="O18" s="5">
        <f t="shared" si="2"/>
        <v>2320.8999999999996</v>
      </c>
      <c r="P18" s="6">
        <v>32</v>
      </c>
      <c r="Q18" s="5">
        <v>1959.4999999999998</v>
      </c>
      <c r="R18" s="5"/>
      <c r="S18" s="5"/>
      <c r="T18" s="5"/>
      <c r="U18" s="5"/>
      <c r="V18" s="6">
        <v>5</v>
      </c>
      <c r="W18" s="5">
        <v>361.4</v>
      </c>
      <c r="X18" s="5"/>
      <c r="Y18" s="47"/>
    </row>
    <row r="19" spans="1:25" ht="12.75" x14ac:dyDescent="0.25">
      <c r="A19" s="26" t="s">
        <v>29</v>
      </c>
      <c r="B19" s="6">
        <f t="shared" si="0"/>
        <v>11548</v>
      </c>
      <c r="C19" s="5">
        <f t="shared" si="0"/>
        <v>85817</v>
      </c>
      <c r="D19" s="6">
        <v>1566</v>
      </c>
      <c r="E19" s="5">
        <v>1583.2</v>
      </c>
      <c r="F19" s="6">
        <v>33</v>
      </c>
      <c r="G19" s="5">
        <v>760.5</v>
      </c>
      <c r="H19" s="6">
        <v>16</v>
      </c>
      <c r="I19" s="5">
        <v>306</v>
      </c>
      <c r="J19" s="6">
        <v>9913</v>
      </c>
      <c r="K19" s="5">
        <v>83002</v>
      </c>
      <c r="L19" s="6">
        <v>20</v>
      </c>
      <c r="M19" s="5">
        <v>165.3</v>
      </c>
      <c r="N19" s="6">
        <f t="shared" si="1"/>
        <v>0</v>
      </c>
      <c r="O19" s="5">
        <f t="shared" si="2"/>
        <v>0</v>
      </c>
      <c r="P19" s="6">
        <v>0</v>
      </c>
      <c r="Q19" s="5">
        <v>0</v>
      </c>
      <c r="R19" s="5"/>
      <c r="S19" s="5"/>
      <c r="T19" s="5"/>
      <c r="U19" s="5"/>
      <c r="V19" s="6">
        <v>0</v>
      </c>
      <c r="W19" s="5">
        <v>0</v>
      </c>
      <c r="X19" s="5"/>
      <c r="Y19" s="47"/>
    </row>
    <row r="20" spans="1:25" ht="12.75" x14ac:dyDescent="0.25">
      <c r="A20" s="26" t="s">
        <v>30</v>
      </c>
      <c r="B20" s="6">
        <f t="shared" si="0"/>
        <v>5459</v>
      </c>
      <c r="C20" s="5">
        <f t="shared" si="0"/>
        <v>7389.3000000000011</v>
      </c>
      <c r="D20" s="6">
        <v>5327</v>
      </c>
      <c r="E20" s="5">
        <v>5322.7</v>
      </c>
      <c r="F20" s="6">
        <v>79</v>
      </c>
      <c r="G20" s="5">
        <v>1400.1000000000001</v>
      </c>
      <c r="H20" s="6">
        <v>14</v>
      </c>
      <c r="I20" s="5">
        <v>391.1</v>
      </c>
      <c r="J20" s="5"/>
      <c r="K20" s="5"/>
      <c r="L20" s="6">
        <v>38</v>
      </c>
      <c r="M20" s="5">
        <v>208.3</v>
      </c>
      <c r="N20" s="6">
        <f t="shared" si="1"/>
        <v>1</v>
      </c>
      <c r="O20" s="5">
        <f t="shared" si="2"/>
        <v>67.099999999999994</v>
      </c>
      <c r="P20" s="6">
        <v>0</v>
      </c>
      <c r="Q20" s="5">
        <v>0</v>
      </c>
      <c r="R20" s="5"/>
      <c r="S20" s="5"/>
      <c r="T20" s="5"/>
      <c r="U20" s="5"/>
      <c r="V20" s="6">
        <v>1</v>
      </c>
      <c r="W20" s="5">
        <v>67.099999999999994</v>
      </c>
      <c r="X20" s="5"/>
      <c r="Y20" s="47"/>
    </row>
    <row r="21" spans="1:25" ht="12.75" x14ac:dyDescent="0.25">
      <c r="A21" s="26" t="s">
        <v>31</v>
      </c>
      <c r="B21" s="6">
        <f t="shared" si="0"/>
        <v>4223</v>
      </c>
      <c r="C21" s="5">
        <f t="shared" si="0"/>
        <v>8218.1</v>
      </c>
      <c r="D21" s="6">
        <v>3953</v>
      </c>
      <c r="E21" s="5">
        <v>3462.8</v>
      </c>
      <c r="F21" s="6">
        <v>150</v>
      </c>
      <c r="G21" s="5">
        <v>2800</v>
      </c>
      <c r="H21" s="6">
        <v>29</v>
      </c>
      <c r="I21" s="5">
        <v>1326.7</v>
      </c>
      <c r="J21" s="5"/>
      <c r="K21" s="5"/>
      <c r="L21" s="6">
        <v>90</v>
      </c>
      <c r="M21" s="5">
        <v>561.70000000000005</v>
      </c>
      <c r="N21" s="6">
        <f t="shared" si="1"/>
        <v>1</v>
      </c>
      <c r="O21" s="5">
        <f t="shared" si="2"/>
        <v>66.899999999999991</v>
      </c>
      <c r="P21" s="6">
        <v>0</v>
      </c>
      <c r="Q21" s="5">
        <v>0</v>
      </c>
      <c r="R21" s="5"/>
      <c r="S21" s="5"/>
      <c r="T21" s="5"/>
      <c r="U21" s="5"/>
      <c r="V21" s="6">
        <v>1</v>
      </c>
      <c r="W21" s="5">
        <v>66.899999999999991</v>
      </c>
      <c r="X21" s="5"/>
      <c r="Y21" s="47"/>
    </row>
    <row r="22" spans="1:25" ht="12.75" x14ac:dyDescent="0.25">
      <c r="A22" s="26" t="s">
        <v>32</v>
      </c>
      <c r="B22" s="6">
        <f t="shared" si="0"/>
        <v>4011</v>
      </c>
      <c r="C22" s="5">
        <f t="shared" si="0"/>
        <v>8072.3</v>
      </c>
      <c r="D22" s="6">
        <v>3769</v>
      </c>
      <c r="E22" s="5">
        <v>4325.8</v>
      </c>
      <c r="F22" s="6">
        <v>142</v>
      </c>
      <c r="G22" s="5">
        <v>2609.1999999999998</v>
      </c>
      <c r="H22" s="6">
        <v>22</v>
      </c>
      <c r="I22" s="5">
        <v>604.79999999999995</v>
      </c>
      <c r="J22" s="5"/>
      <c r="K22" s="5"/>
      <c r="L22" s="6">
        <v>77</v>
      </c>
      <c r="M22" s="5">
        <v>461.3</v>
      </c>
      <c r="N22" s="6">
        <f t="shared" si="1"/>
        <v>1</v>
      </c>
      <c r="O22" s="5">
        <f t="shared" si="2"/>
        <v>71.199999999999989</v>
      </c>
      <c r="P22" s="6">
        <v>0</v>
      </c>
      <c r="Q22" s="5">
        <v>0</v>
      </c>
      <c r="R22" s="5"/>
      <c r="S22" s="5"/>
      <c r="T22" s="5"/>
      <c r="U22" s="5"/>
      <c r="V22" s="6">
        <v>1</v>
      </c>
      <c r="W22" s="5">
        <v>71.199999999999989</v>
      </c>
      <c r="X22" s="5"/>
      <c r="Y22" s="47"/>
    </row>
    <row r="23" spans="1:25" ht="12.75" x14ac:dyDescent="0.25">
      <c r="A23" s="26" t="s">
        <v>33</v>
      </c>
      <c r="B23" s="6">
        <f t="shared" si="0"/>
        <v>1694</v>
      </c>
      <c r="C23" s="5">
        <f t="shared" si="0"/>
        <v>3853.3</v>
      </c>
      <c r="D23" s="6">
        <v>1595</v>
      </c>
      <c r="E23" s="5">
        <v>2185</v>
      </c>
      <c r="F23" s="6">
        <v>54</v>
      </c>
      <c r="G23" s="5">
        <v>965.5</v>
      </c>
      <c r="H23" s="6">
        <v>11</v>
      </c>
      <c r="I23" s="5">
        <v>353.5</v>
      </c>
      <c r="J23" s="5"/>
      <c r="K23" s="5"/>
      <c r="L23" s="6">
        <v>32</v>
      </c>
      <c r="M23" s="5">
        <v>214.4</v>
      </c>
      <c r="N23" s="6">
        <f t="shared" si="1"/>
        <v>2</v>
      </c>
      <c r="O23" s="5">
        <f t="shared" si="2"/>
        <v>134.89999999999998</v>
      </c>
      <c r="P23" s="6">
        <v>0</v>
      </c>
      <c r="Q23" s="5">
        <v>0</v>
      </c>
      <c r="R23" s="5"/>
      <c r="S23" s="5"/>
      <c r="T23" s="5"/>
      <c r="U23" s="5"/>
      <c r="V23" s="6">
        <v>2</v>
      </c>
      <c r="W23" s="5">
        <v>134.89999999999998</v>
      </c>
      <c r="X23" s="5"/>
      <c r="Y23" s="47"/>
    </row>
    <row r="24" spans="1:25" ht="12.75" x14ac:dyDescent="0.25">
      <c r="A24" s="26" t="s">
        <v>34</v>
      </c>
      <c r="B24" s="6">
        <f t="shared" si="0"/>
        <v>4329</v>
      </c>
      <c r="C24" s="5">
        <f t="shared" si="0"/>
        <v>10009.699999999999</v>
      </c>
      <c r="D24" s="6">
        <v>4042</v>
      </c>
      <c r="E24" s="5">
        <v>3926.9</v>
      </c>
      <c r="F24" s="6">
        <v>147</v>
      </c>
      <c r="G24" s="5">
        <v>2641.6</v>
      </c>
      <c r="H24" s="6">
        <v>25</v>
      </c>
      <c r="I24" s="5">
        <v>1194</v>
      </c>
      <c r="J24" s="5"/>
      <c r="K24" s="5"/>
      <c r="L24" s="6">
        <v>90</v>
      </c>
      <c r="M24" s="5">
        <v>585.79999999999995</v>
      </c>
      <c r="N24" s="6">
        <f t="shared" si="1"/>
        <v>25</v>
      </c>
      <c r="O24" s="5">
        <f t="shared" si="2"/>
        <v>1661.3999999999999</v>
      </c>
      <c r="P24" s="6">
        <v>22</v>
      </c>
      <c r="Q24" s="5">
        <v>1457.6999999999998</v>
      </c>
      <c r="R24" s="5"/>
      <c r="S24" s="5"/>
      <c r="T24" s="5"/>
      <c r="U24" s="5"/>
      <c r="V24" s="6">
        <v>3</v>
      </c>
      <c r="W24" s="5">
        <v>203.7</v>
      </c>
      <c r="X24" s="5"/>
      <c r="Y24" s="47"/>
    </row>
    <row r="25" spans="1:25" ht="12.75" x14ac:dyDescent="0.25">
      <c r="A25" s="26" t="s">
        <v>35</v>
      </c>
      <c r="B25" s="6">
        <f t="shared" si="0"/>
        <v>3254</v>
      </c>
      <c r="C25" s="5">
        <f t="shared" si="0"/>
        <v>8488.5</v>
      </c>
      <c r="D25" s="6">
        <v>2985</v>
      </c>
      <c r="E25" s="5">
        <v>3510.9</v>
      </c>
      <c r="F25" s="6">
        <v>154</v>
      </c>
      <c r="G25" s="5">
        <v>2370.1</v>
      </c>
      <c r="H25" s="6">
        <v>45</v>
      </c>
      <c r="I25" s="5">
        <v>2228.9</v>
      </c>
      <c r="J25" s="5"/>
      <c r="K25" s="5"/>
      <c r="L25" s="6">
        <v>70</v>
      </c>
      <c r="M25" s="5">
        <v>378.6</v>
      </c>
      <c r="N25" s="6">
        <f t="shared" si="1"/>
        <v>0</v>
      </c>
      <c r="O25" s="5">
        <f t="shared" si="2"/>
        <v>0</v>
      </c>
      <c r="P25" s="6">
        <v>0</v>
      </c>
      <c r="Q25" s="5">
        <v>0</v>
      </c>
      <c r="R25" s="5"/>
      <c r="S25" s="5"/>
      <c r="T25" s="5"/>
      <c r="U25" s="5"/>
      <c r="V25" s="6">
        <v>0</v>
      </c>
      <c r="W25" s="5">
        <v>0</v>
      </c>
      <c r="X25" s="5"/>
      <c r="Y25" s="47"/>
    </row>
    <row r="26" spans="1:25" ht="12.75" x14ac:dyDescent="0.25">
      <c r="A26" s="26" t="s">
        <v>36</v>
      </c>
      <c r="B26" s="6">
        <f t="shared" si="0"/>
        <v>1530</v>
      </c>
      <c r="C26" s="5">
        <f t="shared" si="0"/>
        <v>3791.3</v>
      </c>
      <c r="D26" s="6">
        <v>1437</v>
      </c>
      <c r="E26" s="5">
        <v>1917.2</v>
      </c>
      <c r="F26" s="6">
        <v>53</v>
      </c>
      <c r="G26" s="5">
        <v>1062.3</v>
      </c>
      <c r="H26" s="6">
        <v>20</v>
      </c>
      <c r="I26" s="5">
        <v>645.9</v>
      </c>
      <c r="J26" s="5"/>
      <c r="K26" s="5"/>
      <c r="L26" s="6">
        <v>20</v>
      </c>
      <c r="M26" s="5">
        <v>135.9</v>
      </c>
      <c r="N26" s="6">
        <f t="shared" si="1"/>
        <v>0</v>
      </c>
      <c r="O26" s="5">
        <f t="shared" si="2"/>
        <v>30</v>
      </c>
      <c r="P26" s="6">
        <v>0</v>
      </c>
      <c r="Q26" s="5">
        <v>0</v>
      </c>
      <c r="R26" s="5"/>
      <c r="S26" s="5"/>
      <c r="T26" s="5"/>
      <c r="U26" s="5"/>
      <c r="V26" s="6">
        <v>0</v>
      </c>
      <c r="W26" s="5">
        <v>0</v>
      </c>
      <c r="X26" s="5">
        <v>30</v>
      </c>
      <c r="Y26" s="47"/>
    </row>
    <row r="27" spans="1:25" ht="12.75" x14ac:dyDescent="0.25">
      <c r="A27" s="26" t="s">
        <v>37</v>
      </c>
      <c r="B27" s="6">
        <f t="shared" si="0"/>
        <v>1987</v>
      </c>
      <c r="C27" s="5">
        <f t="shared" si="0"/>
        <v>3971.2999999999997</v>
      </c>
      <c r="D27" s="6">
        <v>1810</v>
      </c>
      <c r="E27" s="5">
        <v>2048.3000000000002</v>
      </c>
      <c r="F27" s="6">
        <v>99</v>
      </c>
      <c r="G27" s="5">
        <v>1116</v>
      </c>
      <c r="H27" s="6">
        <v>16</v>
      </c>
      <c r="I27" s="5">
        <v>405.6</v>
      </c>
      <c r="J27" s="5"/>
      <c r="K27" s="5"/>
      <c r="L27" s="6">
        <v>60</v>
      </c>
      <c r="M27" s="5">
        <v>267.7</v>
      </c>
      <c r="N27" s="6">
        <f t="shared" si="1"/>
        <v>2</v>
      </c>
      <c r="O27" s="5">
        <f t="shared" si="2"/>
        <v>133.69999999999999</v>
      </c>
      <c r="P27" s="6">
        <v>0</v>
      </c>
      <c r="Q27" s="5">
        <v>0</v>
      </c>
      <c r="R27" s="5"/>
      <c r="S27" s="5"/>
      <c r="T27" s="5"/>
      <c r="U27" s="5"/>
      <c r="V27" s="6">
        <v>2</v>
      </c>
      <c r="W27" s="5">
        <v>133.69999999999999</v>
      </c>
      <c r="X27" s="5"/>
      <c r="Y27" s="47"/>
    </row>
    <row r="28" spans="1:25" ht="12.75" x14ac:dyDescent="0.25">
      <c r="A28" s="26" t="s">
        <v>38</v>
      </c>
      <c r="B28" s="6">
        <f t="shared" si="0"/>
        <v>2671</v>
      </c>
      <c r="C28" s="5">
        <f t="shared" si="0"/>
        <v>5562.6</v>
      </c>
      <c r="D28" s="6">
        <v>2520</v>
      </c>
      <c r="E28" s="5">
        <v>3367.7</v>
      </c>
      <c r="F28" s="6">
        <v>97</v>
      </c>
      <c r="G28" s="5">
        <v>1684.4</v>
      </c>
      <c r="H28" s="6">
        <v>9</v>
      </c>
      <c r="I28" s="5">
        <v>93.2</v>
      </c>
      <c r="J28" s="5"/>
      <c r="K28" s="5"/>
      <c r="L28" s="6">
        <v>43</v>
      </c>
      <c r="M28" s="5">
        <v>278.8</v>
      </c>
      <c r="N28" s="6">
        <f t="shared" si="1"/>
        <v>2</v>
      </c>
      <c r="O28" s="5">
        <f t="shared" si="2"/>
        <v>138.5</v>
      </c>
      <c r="P28" s="6">
        <v>0</v>
      </c>
      <c r="Q28" s="5">
        <v>0</v>
      </c>
      <c r="R28" s="5"/>
      <c r="S28" s="5"/>
      <c r="T28" s="5"/>
      <c r="U28" s="5"/>
      <c r="V28" s="6">
        <v>2</v>
      </c>
      <c r="W28" s="5">
        <v>138.5</v>
      </c>
      <c r="X28" s="5"/>
      <c r="Y28" s="47"/>
    </row>
    <row r="29" spans="1:25" ht="12.75" x14ac:dyDescent="0.25">
      <c r="A29" s="26" t="s">
        <v>39</v>
      </c>
      <c r="B29" s="6">
        <f t="shared" si="0"/>
        <v>4614</v>
      </c>
      <c r="C29" s="5">
        <f t="shared" si="0"/>
        <v>9450.0999999999985</v>
      </c>
      <c r="D29" s="6">
        <v>4330</v>
      </c>
      <c r="E29" s="5">
        <v>4656.5</v>
      </c>
      <c r="F29" s="6">
        <v>151</v>
      </c>
      <c r="G29" s="5">
        <v>2699.7</v>
      </c>
      <c r="H29" s="6">
        <v>25</v>
      </c>
      <c r="I29" s="5">
        <v>1172.2</v>
      </c>
      <c r="J29" s="5"/>
      <c r="K29" s="5"/>
      <c r="L29" s="6">
        <v>105</v>
      </c>
      <c r="M29" s="5">
        <v>700.3</v>
      </c>
      <c r="N29" s="6">
        <f t="shared" si="1"/>
        <v>3</v>
      </c>
      <c r="O29" s="5">
        <f t="shared" si="2"/>
        <v>221.4</v>
      </c>
      <c r="P29" s="6">
        <v>0</v>
      </c>
      <c r="Q29" s="5">
        <v>0</v>
      </c>
      <c r="R29" s="5"/>
      <c r="S29" s="5"/>
      <c r="T29" s="5"/>
      <c r="U29" s="5"/>
      <c r="V29" s="6">
        <v>3</v>
      </c>
      <c r="W29" s="5">
        <v>221.4</v>
      </c>
      <c r="X29" s="5"/>
      <c r="Y29" s="47"/>
    </row>
    <row r="30" spans="1:25" ht="12.75" x14ac:dyDescent="0.25">
      <c r="A30" s="26" t="s">
        <v>40</v>
      </c>
      <c r="B30" s="6">
        <f t="shared" si="0"/>
        <v>2788</v>
      </c>
      <c r="C30" s="5">
        <f t="shared" si="0"/>
        <v>5496.7999999999993</v>
      </c>
      <c r="D30" s="6">
        <v>2554</v>
      </c>
      <c r="E30" s="5">
        <v>2362.5</v>
      </c>
      <c r="F30" s="6">
        <v>126</v>
      </c>
      <c r="G30" s="5">
        <v>2140.5</v>
      </c>
      <c r="H30" s="6">
        <v>14</v>
      </c>
      <c r="I30" s="5">
        <v>600.4</v>
      </c>
      <c r="J30" s="5"/>
      <c r="K30" s="5"/>
      <c r="L30" s="6">
        <v>93</v>
      </c>
      <c r="M30" s="5">
        <v>317.5</v>
      </c>
      <c r="N30" s="6">
        <f t="shared" si="1"/>
        <v>1</v>
      </c>
      <c r="O30" s="5">
        <f t="shared" si="2"/>
        <v>75.899999999999991</v>
      </c>
      <c r="P30" s="6">
        <v>0</v>
      </c>
      <c r="Q30" s="5">
        <v>0</v>
      </c>
      <c r="R30" s="5"/>
      <c r="S30" s="5"/>
      <c r="T30" s="5"/>
      <c r="U30" s="5"/>
      <c r="V30" s="6">
        <v>1</v>
      </c>
      <c r="W30" s="5">
        <v>75.899999999999991</v>
      </c>
      <c r="X30" s="5"/>
      <c r="Y30" s="47"/>
    </row>
    <row r="31" spans="1:25" ht="12.75" x14ac:dyDescent="0.25">
      <c r="A31" s="26" t="s">
        <v>41</v>
      </c>
      <c r="B31" s="6">
        <f t="shared" si="0"/>
        <v>3024</v>
      </c>
      <c r="C31" s="5">
        <f t="shared" si="0"/>
        <v>6012.5999999999995</v>
      </c>
      <c r="D31" s="6">
        <v>2852</v>
      </c>
      <c r="E31" s="5">
        <v>3212.2</v>
      </c>
      <c r="F31" s="6">
        <v>100</v>
      </c>
      <c r="G31" s="5">
        <v>1890</v>
      </c>
      <c r="H31" s="6">
        <v>15</v>
      </c>
      <c r="I31" s="5">
        <v>417.5</v>
      </c>
      <c r="J31" s="5"/>
      <c r="K31" s="5"/>
      <c r="L31" s="6">
        <v>55</v>
      </c>
      <c r="M31" s="5">
        <v>348.7</v>
      </c>
      <c r="N31" s="6">
        <f t="shared" si="1"/>
        <v>2</v>
      </c>
      <c r="O31" s="5">
        <f t="shared" si="2"/>
        <v>144.19999999999999</v>
      </c>
      <c r="P31" s="6">
        <v>0</v>
      </c>
      <c r="Q31" s="5">
        <v>0</v>
      </c>
      <c r="R31" s="5"/>
      <c r="S31" s="5"/>
      <c r="T31" s="5"/>
      <c r="U31" s="5"/>
      <c r="V31" s="6">
        <v>2</v>
      </c>
      <c r="W31" s="5">
        <v>144.19999999999999</v>
      </c>
      <c r="X31" s="5"/>
      <c r="Y31" s="47"/>
    </row>
    <row r="32" spans="1:25" ht="12.75" x14ac:dyDescent="0.25">
      <c r="A32" s="26" t="s">
        <v>42</v>
      </c>
      <c r="B32" s="6">
        <f t="shared" si="0"/>
        <v>5768</v>
      </c>
      <c r="C32" s="5">
        <f t="shared" si="0"/>
        <v>9567.5</v>
      </c>
      <c r="D32" s="6">
        <v>5556</v>
      </c>
      <c r="E32" s="5">
        <v>5513.6</v>
      </c>
      <c r="F32" s="6">
        <v>122</v>
      </c>
      <c r="G32" s="5">
        <v>2151.6999999999998</v>
      </c>
      <c r="H32" s="6">
        <v>34</v>
      </c>
      <c r="I32" s="5">
        <v>1519.3</v>
      </c>
      <c r="J32" s="5"/>
      <c r="K32" s="5"/>
      <c r="L32" s="6">
        <v>55</v>
      </c>
      <c r="M32" s="5">
        <v>305.60000000000002</v>
      </c>
      <c r="N32" s="6">
        <f t="shared" si="1"/>
        <v>1</v>
      </c>
      <c r="O32" s="5">
        <f t="shared" si="2"/>
        <v>77.3</v>
      </c>
      <c r="P32" s="6">
        <v>0</v>
      </c>
      <c r="Q32" s="5">
        <v>0</v>
      </c>
      <c r="R32" s="5"/>
      <c r="S32" s="5"/>
      <c r="T32" s="5"/>
      <c r="U32" s="5"/>
      <c r="V32" s="6">
        <v>1</v>
      </c>
      <c r="W32" s="5">
        <v>77.3</v>
      </c>
      <c r="X32" s="5"/>
      <c r="Y32" s="47"/>
    </row>
    <row r="33" spans="1:25" ht="12.75" x14ac:dyDescent="0.25">
      <c r="A33" s="26" t="s">
        <v>43</v>
      </c>
      <c r="B33" s="6">
        <f t="shared" si="0"/>
        <v>4723</v>
      </c>
      <c r="C33" s="5">
        <f t="shared" si="0"/>
        <v>8391.1</v>
      </c>
      <c r="D33" s="6">
        <v>4515</v>
      </c>
      <c r="E33" s="5">
        <v>5089.3999999999996</v>
      </c>
      <c r="F33" s="6">
        <v>129</v>
      </c>
      <c r="G33" s="5">
        <v>2132.1</v>
      </c>
      <c r="H33" s="6">
        <v>14</v>
      </c>
      <c r="I33" s="5">
        <v>661.5</v>
      </c>
      <c r="J33" s="5"/>
      <c r="K33" s="5"/>
      <c r="L33" s="6">
        <v>62</v>
      </c>
      <c r="M33" s="5">
        <v>286.5</v>
      </c>
      <c r="N33" s="6">
        <f t="shared" si="1"/>
        <v>3</v>
      </c>
      <c r="O33" s="5">
        <f t="shared" si="2"/>
        <v>221.60000000000002</v>
      </c>
      <c r="P33" s="6">
        <v>0</v>
      </c>
      <c r="Q33" s="5">
        <v>0</v>
      </c>
      <c r="R33" s="5"/>
      <c r="S33" s="5"/>
      <c r="T33" s="5"/>
      <c r="U33" s="5"/>
      <c r="V33" s="6">
        <v>3</v>
      </c>
      <c r="W33" s="5">
        <v>221.60000000000002</v>
      </c>
      <c r="X33" s="5"/>
      <c r="Y33" s="47"/>
    </row>
    <row r="34" spans="1:25" ht="12.75" x14ac:dyDescent="0.25">
      <c r="A34" s="26" t="s">
        <v>44</v>
      </c>
      <c r="B34" s="6">
        <f t="shared" si="0"/>
        <v>5380</v>
      </c>
      <c r="C34" s="5">
        <f t="shared" si="0"/>
        <v>9425.4999999999982</v>
      </c>
      <c r="D34" s="6">
        <v>5095</v>
      </c>
      <c r="E34" s="5">
        <v>4889.6000000000004</v>
      </c>
      <c r="F34" s="6">
        <v>162</v>
      </c>
      <c r="G34" s="5">
        <v>2800</v>
      </c>
      <c r="H34" s="6">
        <v>27</v>
      </c>
      <c r="I34" s="5">
        <v>1072.3</v>
      </c>
      <c r="J34" s="5"/>
      <c r="K34" s="5"/>
      <c r="L34" s="6">
        <v>95</v>
      </c>
      <c r="M34" s="5">
        <v>619.79999999999995</v>
      </c>
      <c r="N34" s="6">
        <f t="shared" si="1"/>
        <v>1</v>
      </c>
      <c r="O34" s="5">
        <f t="shared" si="2"/>
        <v>43.800000000000004</v>
      </c>
      <c r="P34" s="6">
        <v>0</v>
      </c>
      <c r="Q34" s="5">
        <v>0</v>
      </c>
      <c r="R34" s="5"/>
      <c r="S34" s="5"/>
      <c r="T34" s="5"/>
      <c r="U34" s="5"/>
      <c r="V34" s="6">
        <v>1</v>
      </c>
      <c r="W34" s="5">
        <v>43.800000000000004</v>
      </c>
      <c r="X34" s="5"/>
      <c r="Y34" s="47"/>
    </row>
    <row r="35" spans="1:25" ht="12.75" x14ac:dyDescent="0.25">
      <c r="A35" s="26" t="s">
        <v>45</v>
      </c>
      <c r="B35" s="6">
        <f t="shared" si="0"/>
        <v>2650</v>
      </c>
      <c r="C35" s="5">
        <f t="shared" si="0"/>
        <v>7232.2</v>
      </c>
      <c r="D35" s="6">
        <v>2471</v>
      </c>
      <c r="E35" s="5">
        <v>4415.6000000000004</v>
      </c>
      <c r="F35" s="6">
        <v>95</v>
      </c>
      <c r="G35" s="5">
        <v>1946.9</v>
      </c>
      <c r="H35" s="6">
        <v>17</v>
      </c>
      <c r="I35" s="5">
        <v>336.4</v>
      </c>
      <c r="J35" s="5"/>
      <c r="K35" s="5"/>
      <c r="L35" s="6">
        <v>66</v>
      </c>
      <c r="M35" s="5">
        <v>465.3</v>
      </c>
      <c r="N35" s="6">
        <f t="shared" si="1"/>
        <v>1</v>
      </c>
      <c r="O35" s="5">
        <f t="shared" si="2"/>
        <v>68</v>
      </c>
      <c r="P35" s="6">
        <v>0</v>
      </c>
      <c r="Q35" s="5">
        <v>0</v>
      </c>
      <c r="R35" s="5"/>
      <c r="S35" s="5"/>
      <c r="T35" s="5"/>
      <c r="U35" s="5"/>
      <c r="V35" s="6">
        <v>1</v>
      </c>
      <c r="W35" s="5">
        <v>68</v>
      </c>
      <c r="X35" s="5"/>
      <c r="Y35" s="47"/>
    </row>
    <row r="36" spans="1:25" ht="12.75" x14ac:dyDescent="0.25">
      <c r="A36" s="26" t="s">
        <v>46</v>
      </c>
      <c r="B36" s="6">
        <f t="shared" si="0"/>
        <v>4009</v>
      </c>
      <c r="C36" s="5">
        <f t="shared" si="0"/>
        <v>6489.9</v>
      </c>
      <c r="D36" s="6">
        <v>3751</v>
      </c>
      <c r="E36" s="5">
        <v>2805.8</v>
      </c>
      <c r="F36" s="6">
        <v>139</v>
      </c>
      <c r="G36" s="5">
        <v>2686.1</v>
      </c>
      <c r="H36" s="6">
        <v>11</v>
      </c>
      <c r="I36" s="5">
        <v>357.4</v>
      </c>
      <c r="J36" s="5"/>
      <c r="K36" s="5"/>
      <c r="L36" s="6">
        <v>107</v>
      </c>
      <c r="M36" s="5">
        <v>572.6</v>
      </c>
      <c r="N36" s="6">
        <f t="shared" si="1"/>
        <v>1</v>
      </c>
      <c r="O36" s="5">
        <f t="shared" si="2"/>
        <v>68</v>
      </c>
      <c r="P36" s="6">
        <v>0</v>
      </c>
      <c r="Q36" s="5">
        <v>0</v>
      </c>
      <c r="R36" s="5"/>
      <c r="S36" s="5"/>
      <c r="T36" s="5"/>
      <c r="U36" s="5"/>
      <c r="V36" s="6">
        <v>1</v>
      </c>
      <c r="W36" s="5">
        <v>68</v>
      </c>
      <c r="X36" s="5"/>
      <c r="Y36" s="47"/>
    </row>
    <row r="37" spans="1:25" ht="12.75" x14ac:dyDescent="0.25">
      <c r="A37" s="26" t="s">
        <v>47</v>
      </c>
      <c r="B37" s="6">
        <f t="shared" si="0"/>
        <v>2069</v>
      </c>
      <c r="C37" s="5">
        <f t="shared" si="0"/>
        <v>4474.0999999999995</v>
      </c>
      <c r="D37" s="6">
        <v>1968</v>
      </c>
      <c r="E37" s="5">
        <v>2512</v>
      </c>
      <c r="F37" s="6">
        <v>55</v>
      </c>
      <c r="G37" s="5">
        <v>909.3</v>
      </c>
      <c r="H37" s="6">
        <v>20</v>
      </c>
      <c r="I37" s="5">
        <v>834.4</v>
      </c>
      <c r="J37" s="5"/>
      <c r="K37" s="5"/>
      <c r="L37" s="6">
        <v>25</v>
      </c>
      <c r="M37" s="5">
        <v>148.19999999999999</v>
      </c>
      <c r="N37" s="6">
        <f t="shared" si="1"/>
        <v>1</v>
      </c>
      <c r="O37" s="5">
        <f t="shared" si="2"/>
        <v>70.199999999999989</v>
      </c>
      <c r="P37" s="6">
        <v>0</v>
      </c>
      <c r="Q37" s="5">
        <v>0</v>
      </c>
      <c r="R37" s="5"/>
      <c r="S37" s="5"/>
      <c r="T37" s="5"/>
      <c r="U37" s="5"/>
      <c r="V37" s="6">
        <v>1</v>
      </c>
      <c r="W37" s="5">
        <v>70.199999999999989</v>
      </c>
      <c r="X37" s="5"/>
      <c r="Y37" s="47"/>
    </row>
    <row r="38" spans="1:25" ht="12.75" x14ac:dyDescent="0.25">
      <c r="A38" s="26" t="s">
        <v>48</v>
      </c>
      <c r="B38" s="6">
        <f t="shared" si="0"/>
        <v>4029</v>
      </c>
      <c r="C38" s="5">
        <f t="shared" si="0"/>
        <v>7903.7000000000007</v>
      </c>
      <c r="D38" s="6">
        <v>3824</v>
      </c>
      <c r="E38" s="5">
        <v>4427.1000000000004</v>
      </c>
      <c r="F38" s="6">
        <v>109</v>
      </c>
      <c r="G38" s="5">
        <v>2200</v>
      </c>
      <c r="H38" s="6">
        <v>15</v>
      </c>
      <c r="I38" s="5">
        <v>610.6</v>
      </c>
      <c r="J38" s="5"/>
      <c r="K38" s="5"/>
      <c r="L38" s="6">
        <v>80</v>
      </c>
      <c r="M38" s="5">
        <v>625.70000000000005</v>
      </c>
      <c r="N38" s="6">
        <f t="shared" si="1"/>
        <v>1</v>
      </c>
      <c r="O38" s="5">
        <f t="shared" si="2"/>
        <v>40.300000000000004</v>
      </c>
      <c r="P38" s="6">
        <v>0</v>
      </c>
      <c r="Q38" s="5">
        <v>0</v>
      </c>
      <c r="R38" s="5"/>
      <c r="S38" s="5"/>
      <c r="T38" s="5"/>
      <c r="U38" s="5"/>
      <c r="V38" s="6">
        <v>1</v>
      </c>
      <c r="W38" s="5">
        <v>40.300000000000004</v>
      </c>
      <c r="X38" s="5"/>
      <c r="Y38" s="47"/>
    </row>
    <row r="39" spans="1:25" ht="12.75" x14ac:dyDescent="0.25">
      <c r="A39" s="26" t="s">
        <v>49</v>
      </c>
      <c r="B39" s="6">
        <f t="shared" si="0"/>
        <v>4043</v>
      </c>
      <c r="C39" s="5">
        <f t="shared" si="0"/>
        <v>10615.1</v>
      </c>
      <c r="D39" s="6">
        <v>3660</v>
      </c>
      <c r="E39" s="5">
        <v>4645.6000000000004</v>
      </c>
      <c r="F39" s="6">
        <v>246</v>
      </c>
      <c r="G39" s="5">
        <v>4062.2</v>
      </c>
      <c r="H39" s="6">
        <v>32</v>
      </c>
      <c r="I39" s="5">
        <v>1350.2</v>
      </c>
      <c r="J39" s="5"/>
      <c r="K39" s="5"/>
      <c r="L39" s="6">
        <v>105</v>
      </c>
      <c r="M39" s="5">
        <v>557.1</v>
      </c>
      <c r="N39" s="6">
        <f t="shared" si="1"/>
        <v>0</v>
      </c>
      <c r="O39" s="5">
        <f t="shared" si="2"/>
        <v>0</v>
      </c>
      <c r="P39" s="6">
        <v>0</v>
      </c>
      <c r="Q39" s="5">
        <v>0</v>
      </c>
      <c r="R39" s="5"/>
      <c r="S39" s="5"/>
      <c r="T39" s="5"/>
      <c r="U39" s="5"/>
      <c r="V39" s="6">
        <v>0</v>
      </c>
      <c r="W39" s="5">
        <v>0</v>
      </c>
      <c r="X39" s="5"/>
      <c r="Y39" s="47"/>
    </row>
    <row r="40" spans="1:25" ht="12.75" x14ac:dyDescent="0.25">
      <c r="A40" s="27" t="s">
        <v>50</v>
      </c>
      <c r="B40" s="6">
        <f t="shared" si="0"/>
        <v>5488</v>
      </c>
      <c r="C40" s="5">
        <f t="shared" si="0"/>
        <v>16774.600000000002</v>
      </c>
      <c r="D40" s="6">
        <v>5036</v>
      </c>
      <c r="E40" s="5">
        <v>6258.1</v>
      </c>
      <c r="F40" s="6">
        <v>201</v>
      </c>
      <c r="G40" s="5">
        <v>3667.8</v>
      </c>
      <c r="H40" s="6">
        <v>84</v>
      </c>
      <c r="I40" s="5">
        <v>2137.3000000000002</v>
      </c>
      <c r="J40" s="5"/>
      <c r="K40" s="5"/>
      <c r="L40" s="6">
        <v>77</v>
      </c>
      <c r="M40" s="5">
        <v>891</v>
      </c>
      <c r="N40" s="6">
        <f t="shared" si="1"/>
        <v>90</v>
      </c>
      <c r="O40" s="5">
        <f t="shared" si="2"/>
        <v>3820.4</v>
      </c>
      <c r="P40" s="6">
        <v>19</v>
      </c>
      <c r="Q40" s="5">
        <v>1724.8</v>
      </c>
      <c r="R40" s="5"/>
      <c r="S40" s="5"/>
      <c r="T40" s="6">
        <v>70</v>
      </c>
      <c r="U40" s="5">
        <v>1997.5</v>
      </c>
      <c r="V40" s="6">
        <v>1</v>
      </c>
      <c r="W40" s="5">
        <v>68.099999999999994</v>
      </c>
      <c r="X40" s="5">
        <v>30</v>
      </c>
      <c r="Y40" s="47"/>
    </row>
    <row r="41" spans="1:25" ht="12.75" x14ac:dyDescent="0.25">
      <c r="A41" s="27" t="s">
        <v>51</v>
      </c>
      <c r="B41" s="6">
        <f t="shared" si="0"/>
        <v>22752</v>
      </c>
      <c r="C41" s="5">
        <f t="shared" si="0"/>
        <v>62158.7</v>
      </c>
      <c r="D41" s="6">
        <v>21231</v>
      </c>
      <c r="E41" s="5">
        <v>30092.5</v>
      </c>
      <c r="F41" s="6">
        <v>785</v>
      </c>
      <c r="G41" s="5">
        <v>14000.6</v>
      </c>
      <c r="H41" s="6">
        <v>380</v>
      </c>
      <c r="I41" s="5">
        <v>12802.5</v>
      </c>
      <c r="J41" s="5"/>
      <c r="K41" s="5"/>
      <c r="L41" s="6">
        <v>300</v>
      </c>
      <c r="M41" s="5">
        <v>2214.9</v>
      </c>
      <c r="N41" s="6">
        <f t="shared" si="1"/>
        <v>56</v>
      </c>
      <c r="O41" s="5">
        <f t="shared" si="2"/>
        <v>3048.2</v>
      </c>
      <c r="P41" s="6">
        <v>0</v>
      </c>
      <c r="Q41" s="5">
        <v>0</v>
      </c>
      <c r="R41" s="5"/>
      <c r="S41" s="5"/>
      <c r="T41" s="6">
        <v>50</v>
      </c>
      <c r="U41" s="5">
        <v>2471.1999999999998</v>
      </c>
      <c r="V41" s="6">
        <v>6</v>
      </c>
      <c r="W41" s="5">
        <v>547</v>
      </c>
      <c r="X41" s="5">
        <v>30</v>
      </c>
      <c r="Y41" s="47"/>
    </row>
    <row r="42" spans="1:25" ht="16.5" customHeight="1" x14ac:dyDescent="0.25">
      <c r="A42" s="27" t="s">
        <v>52</v>
      </c>
      <c r="B42" s="6">
        <f t="shared" si="0"/>
        <v>10064</v>
      </c>
      <c r="C42" s="5">
        <f t="shared" si="0"/>
        <v>22590.5</v>
      </c>
      <c r="D42" s="6">
        <v>9652</v>
      </c>
      <c r="E42" s="5">
        <v>11757.2</v>
      </c>
      <c r="F42" s="6">
        <v>165</v>
      </c>
      <c r="G42" s="5">
        <v>3040</v>
      </c>
      <c r="H42" s="6">
        <v>113</v>
      </c>
      <c r="I42" s="5">
        <v>4334</v>
      </c>
      <c r="J42" s="5"/>
      <c r="K42" s="5"/>
      <c r="L42" s="6">
        <v>64</v>
      </c>
      <c r="M42" s="5">
        <v>279.5</v>
      </c>
      <c r="N42" s="6">
        <f t="shared" si="1"/>
        <v>70</v>
      </c>
      <c r="O42" s="5">
        <f t="shared" si="2"/>
        <v>3179.7999999999997</v>
      </c>
      <c r="P42" s="6">
        <v>36</v>
      </c>
      <c r="Q42" s="5">
        <v>1384</v>
      </c>
      <c r="R42" s="5"/>
      <c r="S42" s="5"/>
      <c r="T42" s="6">
        <v>32</v>
      </c>
      <c r="U42" s="5">
        <v>1674.8999999999999</v>
      </c>
      <c r="V42" s="6">
        <v>2</v>
      </c>
      <c r="W42" s="5">
        <v>120.9</v>
      </c>
      <c r="X42" s="5"/>
      <c r="Y42" s="47"/>
    </row>
    <row r="43" spans="1:25" s="8" customFormat="1" ht="33" customHeight="1" x14ac:dyDescent="0.25">
      <c r="A43" s="28" t="s">
        <v>53</v>
      </c>
      <c r="B43" s="50">
        <f>SUM(B8:B42)</f>
        <v>169310</v>
      </c>
      <c r="C43" s="23">
        <f>SUM(C8:C42)</f>
        <v>497964.49999999983</v>
      </c>
      <c r="D43" s="23">
        <f t="shared" ref="D43:X43" si="3">SUM(D8:D42)</f>
        <v>136147</v>
      </c>
      <c r="E43" s="23">
        <f t="shared" si="3"/>
        <v>158937.00000000006</v>
      </c>
      <c r="F43" s="23">
        <f t="shared" si="3"/>
        <v>4823</v>
      </c>
      <c r="G43" s="23">
        <f t="shared" si="3"/>
        <v>85539.7</v>
      </c>
      <c r="H43" s="50">
        <f t="shared" si="3"/>
        <v>1223</v>
      </c>
      <c r="I43" s="23">
        <f t="shared" si="3"/>
        <v>43129.9</v>
      </c>
      <c r="J43" s="23">
        <f t="shared" si="3"/>
        <v>24254</v>
      </c>
      <c r="K43" s="23">
        <f t="shared" si="3"/>
        <v>173029.4</v>
      </c>
      <c r="L43" s="23">
        <f t="shared" si="3"/>
        <v>2478</v>
      </c>
      <c r="M43" s="23">
        <f t="shared" si="3"/>
        <v>15948.000000000002</v>
      </c>
      <c r="N43" s="23">
        <f t="shared" si="3"/>
        <v>385</v>
      </c>
      <c r="O43" s="23">
        <f t="shared" si="3"/>
        <v>21380.499999999996</v>
      </c>
      <c r="P43" s="23">
        <f t="shared" si="3"/>
        <v>160</v>
      </c>
      <c r="Q43" s="23">
        <f t="shared" si="3"/>
        <v>9870.0999999999985</v>
      </c>
      <c r="R43" s="23">
        <f t="shared" si="3"/>
        <v>20</v>
      </c>
      <c r="S43" s="23">
        <f t="shared" si="3"/>
        <v>1463.9</v>
      </c>
      <c r="T43" s="23">
        <f t="shared" si="3"/>
        <v>152</v>
      </c>
      <c r="U43" s="23">
        <f t="shared" si="3"/>
        <v>6143.5999999999995</v>
      </c>
      <c r="V43" s="23">
        <f t="shared" si="3"/>
        <v>53</v>
      </c>
      <c r="W43" s="23">
        <f t="shared" si="3"/>
        <v>3812.9</v>
      </c>
      <c r="X43" s="23">
        <f t="shared" si="3"/>
        <v>90</v>
      </c>
      <c r="Y43" s="23">
        <v>0</v>
      </c>
    </row>
    <row r="44" spans="1:25" s="8" customFormat="1" ht="28.5" customHeight="1" x14ac:dyDescent="0.25">
      <c r="A44" s="9"/>
      <c r="B44" s="21"/>
      <c r="C44" s="10"/>
      <c r="D44" s="11"/>
      <c r="E44" s="12"/>
      <c r="F44" s="11"/>
      <c r="G44" s="12"/>
      <c r="H44" s="11"/>
      <c r="I44" s="12"/>
      <c r="J44" s="11"/>
      <c r="K44" s="12"/>
      <c r="L44" s="11"/>
      <c r="M44" s="12"/>
      <c r="N44" s="11"/>
      <c r="O44" s="10"/>
      <c r="P44" s="11"/>
      <c r="Q44" s="12"/>
      <c r="R44" s="11"/>
      <c r="S44" s="12"/>
      <c r="T44" s="11"/>
      <c r="U44" s="12"/>
      <c r="V44" s="11"/>
      <c r="W44" s="12"/>
      <c r="X44" s="12"/>
    </row>
    <row r="45" spans="1:25" s="8" customFormat="1" ht="18" customHeight="1" x14ac:dyDescent="0.25">
      <c r="A45" s="9"/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5" ht="12.75" x14ac:dyDescent="0.25">
      <c r="A46" s="40"/>
      <c r="B46" s="41"/>
      <c r="C46" s="41"/>
      <c r="D46" s="41"/>
      <c r="E46" s="41"/>
      <c r="F46" s="41"/>
      <c r="G46" s="41"/>
      <c r="H46" s="41"/>
      <c r="I46" s="40"/>
      <c r="J46" s="41"/>
      <c r="K46" s="41"/>
      <c r="L46" s="41"/>
      <c r="M46" s="41"/>
      <c r="N46" s="41"/>
      <c r="O46" s="41"/>
      <c r="P46" s="41"/>
      <c r="Q46" s="41"/>
      <c r="R46" s="41"/>
      <c r="S46" s="7"/>
      <c r="T46" s="7"/>
      <c r="U46" s="7"/>
      <c r="V46" s="7"/>
      <c r="W46" s="7"/>
      <c r="X46" s="7"/>
    </row>
    <row r="47" spans="1:25" x14ac:dyDescent="0.25">
      <c r="C47" s="13"/>
      <c r="W47" s="7"/>
    </row>
    <row r="48" spans="1:25" x14ac:dyDescent="0.25">
      <c r="C48" s="13"/>
      <c r="W48" s="7"/>
    </row>
  </sheetData>
  <mergeCells count="26">
    <mergeCell ref="A2:X2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4:C6"/>
    <mergeCell ref="V6:W6"/>
    <mergeCell ref="T6:U6"/>
    <mergeCell ref="D4:Y4"/>
    <mergeCell ref="A46:H46"/>
    <mergeCell ref="D6:E6"/>
    <mergeCell ref="F6:G6"/>
    <mergeCell ref="H6:I6"/>
    <mergeCell ref="J6:K6"/>
    <mergeCell ref="A4:A7"/>
    <mergeCell ref="I46:R46"/>
    <mergeCell ref="L6:M6"/>
    <mergeCell ref="N6:O6"/>
    <mergeCell ref="R6:S6"/>
    <mergeCell ref="P6:Q6"/>
  </mergeCells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workbookViewId="0">
      <selection activeCell="A45" sqref="A45"/>
    </sheetView>
  </sheetViews>
  <sheetFormatPr defaultColWidth="8" defaultRowHeight="15.75" x14ac:dyDescent="0.25"/>
  <cols>
    <col min="1" max="1" width="12.7109375" style="1" customWidth="1"/>
    <col min="2" max="2" width="8.28515625" style="1" customWidth="1"/>
    <col min="3" max="3" width="9.7109375" style="1" customWidth="1"/>
    <col min="4" max="4" width="7.7109375" style="14" customWidth="1"/>
    <col min="5" max="5" width="9" style="14" customWidth="1"/>
    <col min="6" max="6" width="5.28515625" style="14" customWidth="1"/>
    <col min="7" max="7" width="8" style="14"/>
    <col min="8" max="8" width="6.42578125" style="14" customWidth="1"/>
    <col min="9" max="9" width="8" style="14"/>
    <col min="10" max="10" width="6.7109375" style="14" customWidth="1"/>
    <col min="11" max="11" width="8.85546875" style="14" customWidth="1"/>
    <col min="12" max="12" width="6.140625" style="14" customWidth="1"/>
    <col min="13" max="13" width="8.28515625" style="14" customWidth="1"/>
    <col min="14" max="14" width="5.7109375" style="14" customWidth="1"/>
    <col min="15" max="15" width="8.28515625" style="14" customWidth="1"/>
    <col min="16" max="16" width="5.5703125" style="14" customWidth="1"/>
    <col min="17" max="17" width="8.5703125" style="14" customWidth="1"/>
    <col min="18" max="18" width="5" style="14" customWidth="1"/>
    <col min="19" max="19" width="7.140625" style="14" customWidth="1"/>
    <col min="20" max="20" width="5.28515625" style="14" customWidth="1"/>
    <col min="21" max="21" width="6.42578125" style="14" customWidth="1"/>
    <col min="22" max="22" width="4.85546875" style="14" customWidth="1"/>
    <col min="23" max="23" width="7.7109375" style="14" customWidth="1"/>
    <col min="24" max="24" width="8" style="14" customWidth="1"/>
    <col min="25" max="25" width="7.7109375" style="14" customWidth="1"/>
    <col min="26" max="16384" width="8" style="14"/>
  </cols>
  <sheetData>
    <row r="1" spans="1:25" x14ac:dyDescent="0.25">
      <c r="A1" s="2"/>
      <c r="B1" s="2"/>
      <c r="C1" s="2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5" ht="20.25" x14ac:dyDescent="0.25">
      <c r="A2" s="37" t="s">
        <v>61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5" s="3" customFormat="1" ht="12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35" t="s">
        <v>56</v>
      </c>
    </row>
    <row r="4" spans="1:25" ht="15.75" customHeight="1" x14ac:dyDescent="0.25">
      <c r="A4" s="48" t="s">
        <v>0</v>
      </c>
      <c r="B4" s="48" t="s">
        <v>57</v>
      </c>
      <c r="C4" s="48"/>
      <c r="D4" s="49" t="s">
        <v>62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 spans="1:25" ht="150.75" customHeight="1" x14ac:dyDescent="0.25">
      <c r="A5" s="48"/>
      <c r="B5" s="48"/>
      <c r="C5" s="48"/>
      <c r="D5" s="38" t="s">
        <v>1</v>
      </c>
      <c r="E5" s="38"/>
      <c r="F5" s="38" t="s">
        <v>58</v>
      </c>
      <c r="G5" s="38"/>
      <c r="H5" s="38" t="s">
        <v>2</v>
      </c>
      <c r="I5" s="38"/>
      <c r="J5" s="38" t="s">
        <v>3</v>
      </c>
      <c r="K5" s="38"/>
      <c r="L5" s="45" t="s">
        <v>4</v>
      </c>
      <c r="M5" s="45"/>
      <c r="N5" s="45" t="s">
        <v>55</v>
      </c>
      <c r="O5" s="45"/>
      <c r="P5" s="38" t="s">
        <v>5</v>
      </c>
      <c r="Q5" s="38"/>
      <c r="R5" s="38" t="s">
        <v>6</v>
      </c>
      <c r="S5" s="38"/>
      <c r="T5" s="38" t="s">
        <v>7</v>
      </c>
      <c r="U5" s="38"/>
      <c r="V5" s="45" t="s">
        <v>8</v>
      </c>
      <c r="W5" s="45"/>
      <c r="X5" s="46" t="s">
        <v>69</v>
      </c>
      <c r="Y5" s="46" t="s">
        <v>72</v>
      </c>
    </row>
    <row r="6" spans="1:25" ht="25.5" customHeight="1" x14ac:dyDescent="0.25">
      <c r="A6" s="48"/>
      <c r="B6" s="48"/>
      <c r="C6" s="48"/>
      <c r="D6" s="38" t="s">
        <v>9</v>
      </c>
      <c r="E6" s="38"/>
      <c r="F6" s="38" t="s">
        <v>10</v>
      </c>
      <c r="G6" s="38"/>
      <c r="H6" s="38" t="s">
        <v>11</v>
      </c>
      <c r="I6" s="38"/>
      <c r="J6" s="38" t="s">
        <v>12</v>
      </c>
      <c r="K6" s="38"/>
      <c r="L6" s="38" t="s">
        <v>13</v>
      </c>
      <c r="M6" s="38"/>
      <c r="N6" s="38"/>
      <c r="O6" s="38"/>
      <c r="P6" s="38" t="s">
        <v>14</v>
      </c>
      <c r="Q6" s="38"/>
      <c r="R6" s="38" t="s">
        <v>15</v>
      </c>
      <c r="S6" s="38"/>
      <c r="T6" s="38" t="s">
        <v>16</v>
      </c>
      <c r="U6" s="38"/>
      <c r="V6" s="38" t="s">
        <v>17</v>
      </c>
      <c r="W6" s="38"/>
      <c r="X6" s="30" t="s">
        <v>54</v>
      </c>
      <c r="Y6" s="47"/>
    </row>
    <row r="7" spans="1:25" ht="32.25" customHeight="1" x14ac:dyDescent="0.25">
      <c r="A7" s="48"/>
      <c r="B7" s="4" t="s">
        <v>68</v>
      </c>
      <c r="C7" s="4" t="s">
        <v>66</v>
      </c>
      <c r="D7" s="4" t="s">
        <v>68</v>
      </c>
      <c r="E7" s="4" t="s">
        <v>66</v>
      </c>
      <c r="F7" s="4" t="s">
        <v>68</v>
      </c>
      <c r="G7" s="4" t="s">
        <v>66</v>
      </c>
      <c r="H7" s="4" t="s">
        <v>68</v>
      </c>
      <c r="I7" s="4" t="s">
        <v>66</v>
      </c>
      <c r="J7" s="4" t="s">
        <v>68</v>
      </c>
      <c r="K7" s="4" t="s">
        <v>66</v>
      </c>
      <c r="L7" s="4" t="s">
        <v>68</v>
      </c>
      <c r="M7" s="4" t="s">
        <v>66</v>
      </c>
      <c r="N7" s="4" t="s">
        <v>67</v>
      </c>
      <c r="O7" s="4" t="s">
        <v>66</v>
      </c>
      <c r="P7" s="4" t="s">
        <v>68</v>
      </c>
      <c r="Q7" s="4" t="s">
        <v>66</v>
      </c>
      <c r="R7" s="4" t="s">
        <v>68</v>
      </c>
      <c r="S7" s="4" t="s">
        <v>66</v>
      </c>
      <c r="T7" s="4" t="s">
        <v>68</v>
      </c>
      <c r="U7" s="4" t="s">
        <v>66</v>
      </c>
      <c r="V7" s="4" t="s">
        <v>68</v>
      </c>
      <c r="W7" s="4" t="s">
        <v>66</v>
      </c>
      <c r="X7" s="4" t="s">
        <v>66</v>
      </c>
      <c r="Y7" s="4" t="s">
        <v>66</v>
      </c>
    </row>
    <row r="8" spans="1:25" ht="12.75" x14ac:dyDescent="0.25">
      <c r="A8" s="26" t="s">
        <v>18</v>
      </c>
      <c r="B8" s="6">
        <v>14007</v>
      </c>
      <c r="C8" s="5">
        <f>E8+G8+I8+K8+M8+O8</f>
        <v>73325.3</v>
      </c>
      <c r="D8" s="6">
        <v>4777</v>
      </c>
      <c r="E8" s="5">
        <v>3968.4</v>
      </c>
      <c r="F8" s="6">
        <v>113</v>
      </c>
      <c r="G8" s="5">
        <v>1987.7</v>
      </c>
      <c r="H8" s="6">
        <v>32</v>
      </c>
      <c r="I8" s="5">
        <v>997</v>
      </c>
      <c r="J8" s="6">
        <v>9014</v>
      </c>
      <c r="K8" s="6">
        <v>64867</v>
      </c>
      <c r="L8" s="6">
        <v>53</v>
      </c>
      <c r="M8" s="5">
        <v>351.7</v>
      </c>
      <c r="N8" s="6">
        <v>18</v>
      </c>
      <c r="O8" s="5">
        <f>Q8+S8+U8+W8+X8</f>
        <v>1153.5</v>
      </c>
      <c r="P8" s="6">
        <v>18</v>
      </c>
      <c r="Q8" s="5">
        <v>1153.5</v>
      </c>
      <c r="R8" s="5"/>
      <c r="S8" s="5"/>
      <c r="T8" s="5"/>
      <c r="U8" s="5"/>
      <c r="V8" s="6">
        <v>0</v>
      </c>
      <c r="W8" s="5">
        <v>0</v>
      </c>
      <c r="X8" s="5"/>
      <c r="Y8" s="47"/>
    </row>
    <row r="9" spans="1:25" ht="12.75" x14ac:dyDescent="0.25">
      <c r="A9" s="26" t="s">
        <v>19</v>
      </c>
      <c r="B9" s="6">
        <v>1219</v>
      </c>
      <c r="C9" s="5">
        <f t="shared" ref="C9:C42" si="0">E9+G9+I9+K9+M9+O9</f>
        <v>2636.7</v>
      </c>
      <c r="D9" s="6">
        <v>1140</v>
      </c>
      <c r="E9" s="5">
        <v>1322.9</v>
      </c>
      <c r="F9" s="6">
        <v>40</v>
      </c>
      <c r="G9" s="5">
        <v>730</v>
      </c>
      <c r="H9" s="6">
        <v>14</v>
      </c>
      <c r="I9" s="5">
        <v>358.7</v>
      </c>
      <c r="J9" s="6"/>
      <c r="K9" s="5"/>
      <c r="L9" s="6">
        <v>24</v>
      </c>
      <c r="M9" s="5">
        <v>160.19999999999999</v>
      </c>
      <c r="N9" s="6">
        <v>1</v>
      </c>
      <c r="O9" s="5">
        <f t="shared" ref="O9:O42" si="1">Q9+S9+U9+W9+X9</f>
        <v>64.899999999999991</v>
      </c>
      <c r="P9" s="6">
        <v>0</v>
      </c>
      <c r="Q9" s="5">
        <v>0</v>
      </c>
      <c r="R9" s="5"/>
      <c r="S9" s="5"/>
      <c r="T9" s="5"/>
      <c r="U9" s="5"/>
      <c r="V9" s="6">
        <v>1</v>
      </c>
      <c r="W9" s="5">
        <v>64.899999999999991</v>
      </c>
      <c r="X9" s="5"/>
      <c r="Y9" s="47"/>
    </row>
    <row r="10" spans="1:25" ht="12.75" x14ac:dyDescent="0.25">
      <c r="A10" s="26" t="s">
        <v>20</v>
      </c>
      <c r="B10" s="6">
        <v>3482</v>
      </c>
      <c r="C10" s="5">
        <f t="shared" si="0"/>
        <v>5093.5000000000009</v>
      </c>
      <c r="D10" s="6">
        <v>3387</v>
      </c>
      <c r="E10" s="5">
        <v>3767.5</v>
      </c>
      <c r="F10" s="6">
        <v>42</v>
      </c>
      <c r="G10" s="5">
        <v>779.6</v>
      </c>
      <c r="H10" s="6">
        <v>12</v>
      </c>
      <c r="I10" s="5">
        <v>278.60000000000002</v>
      </c>
      <c r="J10" s="6"/>
      <c r="K10" s="5"/>
      <c r="L10" s="6">
        <v>40</v>
      </c>
      <c r="M10" s="5">
        <v>190.6</v>
      </c>
      <c r="N10" s="6">
        <v>1</v>
      </c>
      <c r="O10" s="5">
        <f t="shared" si="1"/>
        <v>77.199999999999989</v>
      </c>
      <c r="P10" s="6">
        <v>0</v>
      </c>
      <c r="Q10" s="5">
        <v>0</v>
      </c>
      <c r="R10" s="5"/>
      <c r="S10" s="5"/>
      <c r="T10" s="5"/>
      <c r="U10" s="5"/>
      <c r="V10" s="6">
        <v>1</v>
      </c>
      <c r="W10" s="5">
        <v>77.199999999999989</v>
      </c>
      <c r="X10" s="5"/>
      <c r="Y10" s="47"/>
    </row>
    <row r="11" spans="1:25" ht="12.75" x14ac:dyDescent="0.25">
      <c r="A11" s="26" t="s">
        <v>21</v>
      </c>
      <c r="B11" s="6">
        <v>3390</v>
      </c>
      <c r="C11" s="5">
        <f t="shared" si="0"/>
        <v>10332.299999999999</v>
      </c>
      <c r="D11" s="6">
        <v>3122</v>
      </c>
      <c r="E11" s="5">
        <v>4380.5</v>
      </c>
      <c r="F11" s="6">
        <v>126</v>
      </c>
      <c r="G11" s="5">
        <v>2400</v>
      </c>
      <c r="H11" s="6">
        <v>28</v>
      </c>
      <c r="I11" s="5">
        <v>1215.9000000000001</v>
      </c>
      <c r="J11" s="6"/>
      <c r="K11" s="5"/>
      <c r="L11" s="6">
        <v>93</v>
      </c>
      <c r="M11" s="5">
        <v>782.5</v>
      </c>
      <c r="N11" s="6">
        <v>21</v>
      </c>
      <c r="O11" s="5">
        <f t="shared" si="1"/>
        <v>1553.4</v>
      </c>
      <c r="P11" s="6">
        <v>0</v>
      </c>
      <c r="Q11" s="5">
        <v>0</v>
      </c>
      <c r="R11" s="6">
        <v>20</v>
      </c>
      <c r="S11" s="5">
        <v>1472.5</v>
      </c>
      <c r="T11" s="5"/>
      <c r="U11" s="5"/>
      <c r="V11" s="6">
        <v>1</v>
      </c>
      <c r="W11" s="5">
        <v>80.899999999999991</v>
      </c>
      <c r="X11" s="5"/>
      <c r="Y11" s="47"/>
    </row>
    <row r="12" spans="1:25" ht="12.75" x14ac:dyDescent="0.25">
      <c r="A12" s="26" t="s">
        <v>22</v>
      </c>
      <c r="B12" s="6">
        <v>3459</v>
      </c>
      <c r="C12" s="5">
        <f t="shared" si="0"/>
        <v>6125.9000000000005</v>
      </c>
      <c r="D12" s="6">
        <v>3250</v>
      </c>
      <c r="E12" s="5">
        <v>2306.1</v>
      </c>
      <c r="F12" s="6">
        <v>136</v>
      </c>
      <c r="G12" s="5">
        <v>2390</v>
      </c>
      <c r="H12" s="6">
        <v>16</v>
      </c>
      <c r="I12" s="5">
        <v>840.4</v>
      </c>
      <c r="J12" s="6"/>
      <c r="K12" s="5"/>
      <c r="L12" s="6">
        <v>56</v>
      </c>
      <c r="M12" s="5">
        <v>523.79999999999995</v>
      </c>
      <c r="N12" s="6">
        <v>1</v>
      </c>
      <c r="O12" s="5">
        <f t="shared" si="1"/>
        <v>65.599999999999994</v>
      </c>
      <c r="P12" s="6">
        <v>0</v>
      </c>
      <c r="Q12" s="5">
        <v>0</v>
      </c>
      <c r="R12" s="5"/>
      <c r="S12" s="5"/>
      <c r="T12" s="5"/>
      <c r="U12" s="5"/>
      <c r="V12" s="6">
        <v>1</v>
      </c>
      <c r="W12" s="5">
        <v>65.599999999999994</v>
      </c>
      <c r="X12" s="5"/>
      <c r="Y12" s="47"/>
    </row>
    <row r="13" spans="1:25" ht="12.75" x14ac:dyDescent="0.25">
      <c r="A13" s="26" t="s">
        <v>23</v>
      </c>
      <c r="B13" s="6">
        <v>2168</v>
      </c>
      <c r="C13" s="5">
        <f t="shared" si="0"/>
        <v>7527.1999999999989</v>
      </c>
      <c r="D13" s="6">
        <v>1942</v>
      </c>
      <c r="E13" s="5">
        <v>3678.1</v>
      </c>
      <c r="F13" s="6">
        <v>129</v>
      </c>
      <c r="G13" s="5">
        <v>2320.6999999999998</v>
      </c>
      <c r="H13" s="6">
        <v>26</v>
      </c>
      <c r="I13" s="5">
        <v>762.4</v>
      </c>
      <c r="J13" s="6"/>
      <c r="K13" s="5"/>
      <c r="L13" s="6">
        <v>66</v>
      </c>
      <c r="M13" s="5">
        <v>403.7</v>
      </c>
      <c r="N13" s="6">
        <v>5</v>
      </c>
      <c r="O13" s="5">
        <f t="shared" si="1"/>
        <v>362.3</v>
      </c>
      <c r="P13" s="6">
        <v>0</v>
      </c>
      <c r="Q13" s="5">
        <v>0</v>
      </c>
      <c r="R13" s="5"/>
      <c r="S13" s="5"/>
      <c r="T13" s="5"/>
      <c r="U13" s="5"/>
      <c r="V13" s="6">
        <v>5</v>
      </c>
      <c r="W13" s="5">
        <v>362.3</v>
      </c>
      <c r="X13" s="5"/>
      <c r="Y13" s="47"/>
    </row>
    <row r="14" spans="1:25" ht="12.75" x14ac:dyDescent="0.25">
      <c r="A14" s="26" t="s">
        <v>24</v>
      </c>
      <c r="B14" s="6">
        <v>7951</v>
      </c>
      <c r="C14" s="5">
        <f t="shared" si="0"/>
        <v>34666.300000000003</v>
      </c>
      <c r="D14" s="6">
        <v>2338</v>
      </c>
      <c r="E14" s="5">
        <v>3151.3</v>
      </c>
      <c r="F14" s="6">
        <v>158</v>
      </c>
      <c r="G14" s="5">
        <v>2908.4</v>
      </c>
      <c r="H14" s="6">
        <v>15</v>
      </c>
      <c r="I14" s="5">
        <v>656.1</v>
      </c>
      <c r="J14" s="6">
        <v>5327</v>
      </c>
      <c r="K14" s="5">
        <v>25160.400000000001</v>
      </c>
      <c r="L14" s="6">
        <v>80</v>
      </c>
      <c r="M14" s="5">
        <v>565</v>
      </c>
      <c r="N14" s="6">
        <v>33</v>
      </c>
      <c r="O14" s="5">
        <f t="shared" si="1"/>
        <v>2225.1</v>
      </c>
      <c r="P14" s="6">
        <v>33</v>
      </c>
      <c r="Q14" s="5">
        <v>2225.1</v>
      </c>
      <c r="R14" s="6"/>
      <c r="S14" s="5"/>
      <c r="T14" s="5"/>
      <c r="U14" s="5"/>
      <c r="V14" s="6">
        <v>0</v>
      </c>
      <c r="W14" s="5">
        <v>0</v>
      </c>
      <c r="X14" s="5"/>
      <c r="Y14" s="47"/>
    </row>
    <row r="15" spans="1:25" ht="12.75" x14ac:dyDescent="0.25">
      <c r="A15" s="26" t="s">
        <v>25</v>
      </c>
      <c r="B15" s="6">
        <v>1990</v>
      </c>
      <c r="C15" s="5">
        <f t="shared" si="0"/>
        <v>4468.7999999999993</v>
      </c>
      <c r="D15" s="6">
        <v>1865</v>
      </c>
      <c r="E15" s="5">
        <v>2135.9</v>
      </c>
      <c r="F15" s="6">
        <v>74</v>
      </c>
      <c r="G15" s="5">
        <v>1500</v>
      </c>
      <c r="H15" s="6">
        <v>16</v>
      </c>
      <c r="I15" s="5">
        <v>502</v>
      </c>
      <c r="J15" s="6"/>
      <c r="K15" s="5"/>
      <c r="L15" s="6">
        <v>34</v>
      </c>
      <c r="M15" s="5">
        <v>263.89999999999998</v>
      </c>
      <c r="N15" s="6">
        <v>1</v>
      </c>
      <c r="O15" s="5">
        <f t="shared" si="1"/>
        <v>67</v>
      </c>
      <c r="P15" s="6">
        <v>0</v>
      </c>
      <c r="Q15" s="5">
        <v>0</v>
      </c>
      <c r="R15" s="5"/>
      <c r="S15" s="5"/>
      <c r="T15" s="5"/>
      <c r="U15" s="5"/>
      <c r="V15" s="6">
        <v>1</v>
      </c>
      <c r="W15" s="5">
        <v>67</v>
      </c>
      <c r="X15" s="5"/>
      <c r="Y15" s="47"/>
    </row>
    <row r="16" spans="1:25" ht="12.75" x14ac:dyDescent="0.25">
      <c r="A16" s="26" t="s">
        <v>26</v>
      </c>
      <c r="B16" s="6">
        <v>2933</v>
      </c>
      <c r="C16" s="5">
        <f t="shared" si="0"/>
        <v>6120.7</v>
      </c>
      <c r="D16" s="6">
        <v>2704</v>
      </c>
      <c r="E16" s="5">
        <v>3028.9</v>
      </c>
      <c r="F16" s="6">
        <v>135</v>
      </c>
      <c r="G16" s="5">
        <v>1986.7</v>
      </c>
      <c r="H16" s="6">
        <v>18</v>
      </c>
      <c r="I16" s="5">
        <v>526.4</v>
      </c>
      <c r="J16" s="6"/>
      <c r="K16" s="5"/>
      <c r="L16" s="6">
        <v>75</v>
      </c>
      <c r="M16" s="5">
        <v>505</v>
      </c>
      <c r="N16" s="6">
        <v>1</v>
      </c>
      <c r="O16" s="5">
        <f t="shared" si="1"/>
        <v>73.699999999999989</v>
      </c>
      <c r="P16" s="6">
        <v>0</v>
      </c>
      <c r="Q16" s="5">
        <v>0</v>
      </c>
      <c r="R16" s="5"/>
      <c r="S16" s="5"/>
      <c r="T16" s="5"/>
      <c r="U16" s="5"/>
      <c r="V16" s="6">
        <v>1</v>
      </c>
      <c r="W16" s="5">
        <v>73.699999999999989</v>
      </c>
      <c r="X16" s="5"/>
      <c r="Y16" s="47"/>
    </row>
    <row r="17" spans="1:25" ht="12.75" x14ac:dyDescent="0.25">
      <c r="A17" s="26" t="s">
        <v>27</v>
      </c>
      <c r="B17" s="6">
        <v>1844</v>
      </c>
      <c r="C17" s="5">
        <f t="shared" si="0"/>
        <v>4488.0999999999995</v>
      </c>
      <c r="D17" s="6">
        <v>1690</v>
      </c>
      <c r="E17" s="5">
        <v>2054.5</v>
      </c>
      <c r="F17" s="6">
        <v>106</v>
      </c>
      <c r="G17" s="5">
        <v>1900</v>
      </c>
      <c r="H17" s="6">
        <v>5</v>
      </c>
      <c r="I17" s="5">
        <v>160</v>
      </c>
      <c r="J17" s="6"/>
      <c r="K17" s="5"/>
      <c r="L17" s="6">
        <v>42</v>
      </c>
      <c r="M17" s="5">
        <v>296.39999999999998</v>
      </c>
      <c r="N17" s="6">
        <v>1</v>
      </c>
      <c r="O17" s="5">
        <f t="shared" si="1"/>
        <v>77.199999999999989</v>
      </c>
      <c r="P17" s="6">
        <v>0</v>
      </c>
      <c r="Q17" s="5">
        <v>0</v>
      </c>
      <c r="R17" s="5"/>
      <c r="S17" s="5"/>
      <c r="T17" s="5"/>
      <c r="U17" s="5"/>
      <c r="V17" s="6">
        <v>1</v>
      </c>
      <c r="W17" s="5">
        <v>77.199999999999989</v>
      </c>
      <c r="X17" s="5"/>
      <c r="Y17" s="47"/>
    </row>
    <row r="18" spans="1:25" ht="12.75" x14ac:dyDescent="0.25">
      <c r="A18" s="26" t="s">
        <v>28</v>
      </c>
      <c r="B18" s="6">
        <v>4760</v>
      </c>
      <c r="C18" s="5">
        <f t="shared" si="0"/>
        <v>11746.3</v>
      </c>
      <c r="D18" s="6">
        <v>4433</v>
      </c>
      <c r="E18" s="5">
        <v>4854.7</v>
      </c>
      <c r="F18" s="6">
        <v>171</v>
      </c>
      <c r="G18" s="5">
        <v>2900</v>
      </c>
      <c r="H18" s="6">
        <v>33</v>
      </c>
      <c r="I18" s="5">
        <v>1127.2</v>
      </c>
      <c r="J18" s="6"/>
      <c r="K18" s="5"/>
      <c r="L18" s="6">
        <v>86</v>
      </c>
      <c r="M18" s="5">
        <v>532.70000000000005</v>
      </c>
      <c r="N18" s="6">
        <v>37</v>
      </c>
      <c r="O18" s="5">
        <f t="shared" si="1"/>
        <v>2331.6999999999998</v>
      </c>
      <c r="P18" s="6">
        <v>32</v>
      </c>
      <c r="Q18" s="5">
        <v>1970.2999999999997</v>
      </c>
      <c r="R18" s="5"/>
      <c r="S18" s="5"/>
      <c r="T18" s="5"/>
      <c r="U18" s="5"/>
      <c r="V18" s="6">
        <v>5</v>
      </c>
      <c r="W18" s="5">
        <v>361.4</v>
      </c>
      <c r="X18" s="5"/>
      <c r="Y18" s="47"/>
    </row>
    <row r="19" spans="1:25" ht="12.75" x14ac:dyDescent="0.25">
      <c r="A19" s="26" t="s">
        <v>29</v>
      </c>
      <c r="B19" s="6">
        <v>11548</v>
      </c>
      <c r="C19" s="5">
        <f t="shared" si="0"/>
        <v>85827.6</v>
      </c>
      <c r="D19" s="6">
        <v>1566</v>
      </c>
      <c r="E19" s="5">
        <v>1583.2</v>
      </c>
      <c r="F19" s="6">
        <v>33</v>
      </c>
      <c r="G19" s="5">
        <v>760.5</v>
      </c>
      <c r="H19" s="6">
        <v>16</v>
      </c>
      <c r="I19" s="5">
        <v>308.3</v>
      </c>
      <c r="J19" s="6">
        <v>9913</v>
      </c>
      <c r="K19" s="5">
        <v>83002</v>
      </c>
      <c r="L19" s="6">
        <v>20</v>
      </c>
      <c r="M19" s="5">
        <v>173.6</v>
      </c>
      <c r="N19" s="6">
        <v>0</v>
      </c>
      <c r="O19" s="5">
        <f t="shared" si="1"/>
        <v>0</v>
      </c>
      <c r="P19" s="6">
        <v>0</v>
      </c>
      <c r="Q19" s="5">
        <v>0</v>
      </c>
      <c r="R19" s="5"/>
      <c r="S19" s="5"/>
      <c r="T19" s="5"/>
      <c r="U19" s="5"/>
      <c r="V19" s="6">
        <v>0</v>
      </c>
      <c r="W19" s="5">
        <v>0</v>
      </c>
      <c r="X19" s="5"/>
      <c r="Y19" s="47"/>
    </row>
    <row r="20" spans="1:25" ht="12.75" x14ac:dyDescent="0.25">
      <c r="A20" s="26" t="s">
        <v>30</v>
      </c>
      <c r="B20" s="6">
        <v>5459</v>
      </c>
      <c r="C20" s="5">
        <f t="shared" si="0"/>
        <v>7402.6</v>
      </c>
      <c r="D20" s="6">
        <v>5327</v>
      </c>
      <c r="E20" s="5">
        <v>5322.7</v>
      </c>
      <c r="F20" s="6">
        <v>79</v>
      </c>
      <c r="G20" s="5">
        <v>1400.1000000000001</v>
      </c>
      <c r="H20" s="6">
        <v>14</v>
      </c>
      <c r="I20" s="5">
        <v>394</v>
      </c>
      <c r="J20" s="5"/>
      <c r="K20" s="5"/>
      <c r="L20" s="6">
        <v>38</v>
      </c>
      <c r="M20" s="5">
        <v>218.7</v>
      </c>
      <c r="N20" s="6">
        <v>1</v>
      </c>
      <c r="O20" s="5">
        <f t="shared" si="1"/>
        <v>67.099999999999994</v>
      </c>
      <c r="P20" s="6">
        <v>0</v>
      </c>
      <c r="Q20" s="5">
        <v>0</v>
      </c>
      <c r="R20" s="5"/>
      <c r="S20" s="5"/>
      <c r="T20" s="5"/>
      <c r="U20" s="5"/>
      <c r="V20" s="6">
        <v>1</v>
      </c>
      <c r="W20" s="5">
        <v>67.099999999999994</v>
      </c>
      <c r="X20" s="5"/>
      <c r="Y20" s="47"/>
    </row>
    <row r="21" spans="1:25" ht="12.75" x14ac:dyDescent="0.25">
      <c r="A21" s="26" t="s">
        <v>31</v>
      </c>
      <c r="B21" s="6">
        <v>4223</v>
      </c>
      <c r="C21" s="5">
        <f t="shared" si="0"/>
        <v>8252.4000000000015</v>
      </c>
      <c r="D21" s="6">
        <v>3953</v>
      </c>
      <c r="E21" s="5">
        <v>3462.8</v>
      </c>
      <c r="F21" s="6">
        <v>150</v>
      </c>
      <c r="G21" s="5">
        <v>2800</v>
      </c>
      <c r="H21" s="6">
        <v>29</v>
      </c>
      <c r="I21" s="5">
        <v>1332.9</v>
      </c>
      <c r="J21" s="5"/>
      <c r="K21" s="5"/>
      <c r="L21" s="6">
        <v>90</v>
      </c>
      <c r="M21" s="5">
        <v>589.79999999999995</v>
      </c>
      <c r="N21" s="6">
        <v>1</v>
      </c>
      <c r="O21" s="5">
        <f t="shared" si="1"/>
        <v>66.899999999999991</v>
      </c>
      <c r="P21" s="6">
        <v>0</v>
      </c>
      <c r="Q21" s="5">
        <v>0</v>
      </c>
      <c r="R21" s="5"/>
      <c r="S21" s="5"/>
      <c r="T21" s="5"/>
      <c r="U21" s="5"/>
      <c r="V21" s="6">
        <v>1</v>
      </c>
      <c r="W21" s="5">
        <v>66.899999999999991</v>
      </c>
      <c r="X21" s="5"/>
      <c r="Y21" s="47"/>
    </row>
    <row r="22" spans="1:25" ht="12.75" x14ac:dyDescent="0.25">
      <c r="A22" s="26" t="s">
        <v>32</v>
      </c>
      <c r="B22" s="6">
        <v>4011</v>
      </c>
      <c r="C22" s="5">
        <f t="shared" si="0"/>
        <v>8101.9999999999991</v>
      </c>
      <c r="D22" s="6">
        <v>3769</v>
      </c>
      <c r="E22" s="5">
        <v>4325.8</v>
      </c>
      <c r="F22" s="6">
        <v>142</v>
      </c>
      <c r="G22" s="5">
        <v>2609.1999999999998</v>
      </c>
      <c r="H22" s="6">
        <v>22</v>
      </c>
      <c r="I22" s="5">
        <v>611.4</v>
      </c>
      <c r="J22" s="5"/>
      <c r="K22" s="5"/>
      <c r="L22" s="6">
        <v>77</v>
      </c>
      <c r="M22" s="5">
        <v>484.4</v>
      </c>
      <c r="N22" s="6">
        <v>1</v>
      </c>
      <c r="O22" s="5">
        <f t="shared" si="1"/>
        <v>71.199999999999989</v>
      </c>
      <c r="P22" s="6">
        <v>0</v>
      </c>
      <c r="Q22" s="5">
        <v>0</v>
      </c>
      <c r="R22" s="5"/>
      <c r="S22" s="5"/>
      <c r="T22" s="5"/>
      <c r="U22" s="5"/>
      <c r="V22" s="6">
        <v>1</v>
      </c>
      <c r="W22" s="5">
        <v>71.199999999999989</v>
      </c>
      <c r="X22" s="5"/>
      <c r="Y22" s="47"/>
    </row>
    <row r="23" spans="1:25" ht="12.75" x14ac:dyDescent="0.25">
      <c r="A23" s="26" t="s">
        <v>33</v>
      </c>
      <c r="B23" s="6">
        <v>1694</v>
      </c>
      <c r="C23" s="5">
        <f t="shared" si="0"/>
        <v>3867</v>
      </c>
      <c r="D23" s="6">
        <v>1595</v>
      </c>
      <c r="E23" s="5">
        <v>2185</v>
      </c>
      <c r="F23" s="6">
        <v>54</v>
      </c>
      <c r="G23" s="5">
        <v>965.5</v>
      </c>
      <c r="H23" s="6">
        <v>11</v>
      </c>
      <c r="I23" s="5">
        <v>356.5</v>
      </c>
      <c r="J23" s="5"/>
      <c r="K23" s="5"/>
      <c r="L23" s="6">
        <v>32</v>
      </c>
      <c r="M23" s="5">
        <v>225.1</v>
      </c>
      <c r="N23" s="6">
        <v>2</v>
      </c>
      <c r="O23" s="5">
        <f t="shared" si="1"/>
        <v>134.89999999999998</v>
      </c>
      <c r="P23" s="6">
        <v>0</v>
      </c>
      <c r="Q23" s="5">
        <v>0</v>
      </c>
      <c r="R23" s="5"/>
      <c r="S23" s="5"/>
      <c r="T23" s="5"/>
      <c r="U23" s="5"/>
      <c r="V23" s="6">
        <v>2</v>
      </c>
      <c r="W23" s="5">
        <v>134.89999999999998</v>
      </c>
      <c r="X23" s="5"/>
      <c r="Y23" s="47"/>
    </row>
    <row r="24" spans="1:25" ht="12.75" x14ac:dyDescent="0.25">
      <c r="A24" s="26" t="s">
        <v>34</v>
      </c>
      <c r="B24" s="6">
        <v>4329</v>
      </c>
      <c r="C24" s="5">
        <f t="shared" si="0"/>
        <v>10076.5</v>
      </c>
      <c r="D24" s="6">
        <v>4042</v>
      </c>
      <c r="E24" s="5">
        <v>3926.9</v>
      </c>
      <c r="F24" s="6">
        <v>147</v>
      </c>
      <c r="G24" s="5">
        <v>2641.6</v>
      </c>
      <c r="H24" s="6">
        <v>25</v>
      </c>
      <c r="I24" s="5">
        <v>1207.2</v>
      </c>
      <c r="J24" s="5"/>
      <c r="K24" s="5"/>
      <c r="L24" s="6">
        <v>90</v>
      </c>
      <c r="M24" s="5">
        <v>615</v>
      </c>
      <c r="N24" s="6">
        <v>25</v>
      </c>
      <c r="O24" s="5">
        <f t="shared" si="1"/>
        <v>1685.8</v>
      </c>
      <c r="P24" s="6">
        <v>22</v>
      </c>
      <c r="Q24" s="5">
        <v>1482.1</v>
      </c>
      <c r="R24" s="5"/>
      <c r="S24" s="5"/>
      <c r="T24" s="5"/>
      <c r="U24" s="5"/>
      <c r="V24" s="6">
        <v>3</v>
      </c>
      <c r="W24" s="5">
        <v>203.7</v>
      </c>
      <c r="X24" s="5"/>
      <c r="Y24" s="47"/>
    </row>
    <row r="25" spans="1:25" ht="12.75" x14ac:dyDescent="0.25">
      <c r="A25" s="26" t="s">
        <v>35</v>
      </c>
      <c r="B25" s="6">
        <v>3254</v>
      </c>
      <c r="C25" s="5">
        <f t="shared" si="0"/>
        <v>8525.5</v>
      </c>
      <c r="D25" s="6">
        <v>2985</v>
      </c>
      <c r="E25" s="5">
        <v>3510.9</v>
      </c>
      <c r="F25" s="6">
        <v>154</v>
      </c>
      <c r="G25" s="5">
        <v>2370.1</v>
      </c>
      <c r="H25" s="6">
        <v>45</v>
      </c>
      <c r="I25" s="5">
        <v>2247</v>
      </c>
      <c r="J25" s="5"/>
      <c r="K25" s="5"/>
      <c r="L25" s="6">
        <v>70</v>
      </c>
      <c r="M25" s="5">
        <v>397.5</v>
      </c>
      <c r="N25" s="6">
        <v>0</v>
      </c>
      <c r="O25" s="5">
        <f t="shared" si="1"/>
        <v>0</v>
      </c>
      <c r="P25" s="6">
        <v>0</v>
      </c>
      <c r="Q25" s="5">
        <v>0</v>
      </c>
      <c r="R25" s="5"/>
      <c r="S25" s="5"/>
      <c r="T25" s="5"/>
      <c r="U25" s="5"/>
      <c r="V25" s="6">
        <v>0</v>
      </c>
      <c r="W25" s="5">
        <v>0</v>
      </c>
      <c r="X25" s="5"/>
      <c r="Y25" s="47"/>
    </row>
    <row r="26" spans="1:25" ht="12.75" x14ac:dyDescent="0.25">
      <c r="A26" s="26" t="s">
        <v>36</v>
      </c>
      <c r="B26" s="6">
        <v>1530</v>
      </c>
      <c r="C26" s="5">
        <f t="shared" si="0"/>
        <v>3802.3999999999996</v>
      </c>
      <c r="D26" s="6">
        <v>1437</v>
      </c>
      <c r="E26" s="5">
        <v>1917.2</v>
      </c>
      <c r="F26" s="6">
        <v>53</v>
      </c>
      <c r="G26" s="5">
        <v>1062.3</v>
      </c>
      <c r="H26" s="6">
        <v>20</v>
      </c>
      <c r="I26" s="5">
        <v>650.20000000000005</v>
      </c>
      <c r="J26" s="5"/>
      <c r="K26" s="5"/>
      <c r="L26" s="6">
        <v>20</v>
      </c>
      <c r="M26" s="5">
        <v>142.69999999999999</v>
      </c>
      <c r="N26" s="6">
        <v>0</v>
      </c>
      <c r="O26" s="5">
        <f t="shared" si="1"/>
        <v>30</v>
      </c>
      <c r="P26" s="6">
        <v>0</v>
      </c>
      <c r="Q26" s="5">
        <v>0</v>
      </c>
      <c r="R26" s="5"/>
      <c r="S26" s="5"/>
      <c r="T26" s="5"/>
      <c r="U26" s="5"/>
      <c r="V26" s="6">
        <v>0</v>
      </c>
      <c r="W26" s="5">
        <v>0</v>
      </c>
      <c r="X26" s="5">
        <v>30</v>
      </c>
      <c r="Y26" s="47"/>
    </row>
    <row r="27" spans="1:25" ht="12.75" x14ac:dyDescent="0.25">
      <c r="A27" s="26" t="s">
        <v>37</v>
      </c>
      <c r="B27" s="6">
        <v>1987</v>
      </c>
      <c r="C27" s="5">
        <f t="shared" si="0"/>
        <v>3986.7</v>
      </c>
      <c r="D27" s="6">
        <v>1810</v>
      </c>
      <c r="E27" s="5">
        <v>2048.3000000000002</v>
      </c>
      <c r="F27" s="6">
        <v>99</v>
      </c>
      <c r="G27" s="5">
        <v>1116</v>
      </c>
      <c r="H27" s="6">
        <v>16</v>
      </c>
      <c r="I27" s="5">
        <v>407.7</v>
      </c>
      <c r="J27" s="5"/>
      <c r="K27" s="5"/>
      <c r="L27" s="6">
        <v>60</v>
      </c>
      <c r="M27" s="5">
        <v>281</v>
      </c>
      <c r="N27" s="6">
        <v>2</v>
      </c>
      <c r="O27" s="5">
        <f t="shared" si="1"/>
        <v>133.69999999999999</v>
      </c>
      <c r="P27" s="6">
        <v>0</v>
      </c>
      <c r="Q27" s="5">
        <v>0</v>
      </c>
      <c r="R27" s="5"/>
      <c r="S27" s="5"/>
      <c r="T27" s="5"/>
      <c r="U27" s="5"/>
      <c r="V27" s="6">
        <v>2</v>
      </c>
      <c r="W27" s="5">
        <v>133.69999999999999</v>
      </c>
      <c r="X27" s="5"/>
      <c r="Y27" s="47"/>
    </row>
    <row r="28" spans="1:25" ht="12.75" x14ac:dyDescent="0.25">
      <c r="A28" s="26" t="s">
        <v>38</v>
      </c>
      <c r="B28" s="6">
        <v>2671</v>
      </c>
      <c r="C28" s="5">
        <f t="shared" si="0"/>
        <v>5577.3</v>
      </c>
      <c r="D28" s="6">
        <v>2520</v>
      </c>
      <c r="E28" s="5">
        <v>3367.7</v>
      </c>
      <c r="F28" s="6">
        <v>97</v>
      </c>
      <c r="G28" s="5">
        <v>1684.4</v>
      </c>
      <c r="H28" s="6">
        <v>9</v>
      </c>
      <c r="I28" s="5">
        <v>93.9</v>
      </c>
      <c r="J28" s="5"/>
      <c r="K28" s="5"/>
      <c r="L28" s="6">
        <v>43</v>
      </c>
      <c r="M28" s="5">
        <v>292.8</v>
      </c>
      <c r="N28" s="6">
        <v>2</v>
      </c>
      <c r="O28" s="5">
        <f t="shared" si="1"/>
        <v>138.5</v>
      </c>
      <c r="P28" s="6">
        <v>0</v>
      </c>
      <c r="Q28" s="5">
        <v>0</v>
      </c>
      <c r="R28" s="5"/>
      <c r="S28" s="5"/>
      <c r="T28" s="5"/>
      <c r="U28" s="5"/>
      <c r="V28" s="6">
        <v>2</v>
      </c>
      <c r="W28" s="5">
        <v>138.5</v>
      </c>
      <c r="X28" s="5"/>
      <c r="Y28" s="47"/>
    </row>
    <row r="29" spans="1:25" ht="12.75" x14ac:dyDescent="0.25">
      <c r="A29" s="26" t="s">
        <v>39</v>
      </c>
      <c r="B29" s="6">
        <v>4614</v>
      </c>
      <c r="C29" s="5">
        <f t="shared" si="0"/>
        <v>9492.4</v>
      </c>
      <c r="D29" s="6">
        <v>4330</v>
      </c>
      <c r="E29" s="5">
        <v>4656.5</v>
      </c>
      <c r="F29" s="6">
        <v>151</v>
      </c>
      <c r="G29" s="5">
        <v>2699.7</v>
      </c>
      <c r="H29" s="6">
        <v>25</v>
      </c>
      <c r="I29" s="5">
        <v>1179.5</v>
      </c>
      <c r="J29" s="5"/>
      <c r="K29" s="5"/>
      <c r="L29" s="6">
        <v>105</v>
      </c>
      <c r="M29" s="5">
        <v>735.3</v>
      </c>
      <c r="N29" s="6">
        <v>3</v>
      </c>
      <c r="O29" s="5">
        <f t="shared" si="1"/>
        <v>221.4</v>
      </c>
      <c r="P29" s="6">
        <v>0</v>
      </c>
      <c r="Q29" s="5">
        <v>0</v>
      </c>
      <c r="R29" s="5"/>
      <c r="S29" s="5"/>
      <c r="T29" s="5"/>
      <c r="U29" s="5"/>
      <c r="V29" s="6">
        <v>3</v>
      </c>
      <c r="W29" s="5">
        <v>221.4</v>
      </c>
      <c r="X29" s="5"/>
      <c r="Y29" s="47"/>
    </row>
    <row r="30" spans="1:25" ht="12.75" x14ac:dyDescent="0.25">
      <c r="A30" s="26" t="s">
        <v>40</v>
      </c>
      <c r="B30" s="6">
        <v>2788</v>
      </c>
      <c r="C30" s="5">
        <f t="shared" si="0"/>
        <v>5518.7999999999993</v>
      </c>
      <c r="D30" s="6">
        <v>2554</v>
      </c>
      <c r="E30" s="5">
        <v>2362.5</v>
      </c>
      <c r="F30" s="6">
        <v>126</v>
      </c>
      <c r="G30" s="5">
        <v>2140.5</v>
      </c>
      <c r="H30" s="6">
        <v>14</v>
      </c>
      <c r="I30" s="5">
        <v>606.5</v>
      </c>
      <c r="J30" s="5"/>
      <c r="K30" s="5"/>
      <c r="L30" s="6">
        <v>93</v>
      </c>
      <c r="M30" s="5">
        <v>333.4</v>
      </c>
      <c r="N30" s="6">
        <v>1</v>
      </c>
      <c r="O30" s="5">
        <f t="shared" si="1"/>
        <v>75.899999999999991</v>
      </c>
      <c r="P30" s="6">
        <v>0</v>
      </c>
      <c r="Q30" s="5">
        <v>0</v>
      </c>
      <c r="R30" s="5"/>
      <c r="S30" s="5"/>
      <c r="T30" s="5"/>
      <c r="U30" s="5"/>
      <c r="V30" s="6">
        <v>1</v>
      </c>
      <c r="W30" s="5">
        <v>75.899999999999991</v>
      </c>
      <c r="X30" s="5"/>
      <c r="Y30" s="47"/>
    </row>
    <row r="31" spans="1:25" ht="12.75" x14ac:dyDescent="0.25">
      <c r="A31" s="26" t="s">
        <v>41</v>
      </c>
      <c r="B31" s="6">
        <v>3024</v>
      </c>
      <c r="C31" s="5">
        <f t="shared" si="0"/>
        <v>6033.6</v>
      </c>
      <c r="D31" s="6">
        <v>2852</v>
      </c>
      <c r="E31" s="5">
        <v>3212.2</v>
      </c>
      <c r="F31" s="6">
        <v>100</v>
      </c>
      <c r="G31" s="5">
        <v>1890</v>
      </c>
      <c r="H31" s="6">
        <v>15</v>
      </c>
      <c r="I31" s="5">
        <v>421.1</v>
      </c>
      <c r="J31" s="5"/>
      <c r="K31" s="5"/>
      <c r="L31" s="6">
        <v>55</v>
      </c>
      <c r="M31" s="5">
        <v>366.1</v>
      </c>
      <c r="N31" s="6">
        <v>2</v>
      </c>
      <c r="O31" s="5">
        <f t="shared" si="1"/>
        <v>144.19999999999999</v>
      </c>
      <c r="P31" s="6">
        <v>0</v>
      </c>
      <c r="Q31" s="5">
        <v>0</v>
      </c>
      <c r="R31" s="5"/>
      <c r="S31" s="5"/>
      <c r="T31" s="5"/>
      <c r="U31" s="5"/>
      <c r="V31" s="6">
        <v>2</v>
      </c>
      <c r="W31" s="5">
        <v>144.19999999999999</v>
      </c>
      <c r="X31" s="5"/>
      <c r="Y31" s="47"/>
    </row>
    <row r="32" spans="1:25" ht="12.75" x14ac:dyDescent="0.25">
      <c r="A32" s="26" t="s">
        <v>42</v>
      </c>
      <c r="B32" s="6">
        <v>5768</v>
      </c>
      <c r="C32" s="5">
        <f t="shared" si="0"/>
        <v>9599.9999999999982</v>
      </c>
      <c r="D32" s="6">
        <v>5556</v>
      </c>
      <c r="E32" s="5">
        <v>5513.6</v>
      </c>
      <c r="F32" s="6">
        <v>122</v>
      </c>
      <c r="G32" s="5">
        <v>2151.6999999999998</v>
      </c>
      <c r="H32" s="6">
        <v>34</v>
      </c>
      <c r="I32" s="5">
        <v>1536.5</v>
      </c>
      <c r="J32" s="5"/>
      <c r="K32" s="5"/>
      <c r="L32" s="6">
        <v>55</v>
      </c>
      <c r="M32" s="5">
        <v>320.89999999999998</v>
      </c>
      <c r="N32" s="6">
        <v>1</v>
      </c>
      <c r="O32" s="5">
        <f t="shared" si="1"/>
        <v>77.3</v>
      </c>
      <c r="P32" s="6">
        <v>0</v>
      </c>
      <c r="Q32" s="5">
        <v>0</v>
      </c>
      <c r="R32" s="5"/>
      <c r="S32" s="5"/>
      <c r="T32" s="5"/>
      <c r="U32" s="5"/>
      <c r="V32" s="6">
        <v>1</v>
      </c>
      <c r="W32" s="5">
        <v>77.3</v>
      </c>
      <c r="X32" s="5"/>
      <c r="Y32" s="47"/>
    </row>
    <row r="33" spans="1:25" ht="12.75" x14ac:dyDescent="0.25">
      <c r="A33" s="26" t="s">
        <v>43</v>
      </c>
      <c r="B33" s="6">
        <v>4723</v>
      </c>
      <c r="C33" s="5">
        <f t="shared" si="0"/>
        <v>8410.2000000000007</v>
      </c>
      <c r="D33" s="6">
        <v>4515</v>
      </c>
      <c r="E33" s="5">
        <v>5089.3999999999996</v>
      </c>
      <c r="F33" s="6">
        <v>129</v>
      </c>
      <c r="G33" s="5">
        <v>2132.1</v>
      </c>
      <c r="H33" s="6">
        <v>14</v>
      </c>
      <c r="I33" s="5">
        <v>666.3</v>
      </c>
      <c r="J33" s="5"/>
      <c r="K33" s="5"/>
      <c r="L33" s="6">
        <v>62</v>
      </c>
      <c r="M33" s="5">
        <v>300.8</v>
      </c>
      <c r="N33" s="6">
        <v>3</v>
      </c>
      <c r="O33" s="5">
        <f t="shared" si="1"/>
        <v>221.60000000000002</v>
      </c>
      <c r="P33" s="6">
        <v>0</v>
      </c>
      <c r="Q33" s="5">
        <v>0</v>
      </c>
      <c r="R33" s="5"/>
      <c r="S33" s="5"/>
      <c r="T33" s="5"/>
      <c r="U33" s="5"/>
      <c r="V33" s="6">
        <v>3</v>
      </c>
      <c r="W33" s="5">
        <v>221.60000000000002</v>
      </c>
      <c r="X33" s="5"/>
      <c r="Y33" s="47"/>
    </row>
    <row r="34" spans="1:25" ht="12.75" x14ac:dyDescent="0.25">
      <c r="A34" s="26" t="s">
        <v>44</v>
      </c>
      <c r="B34" s="6">
        <v>5380</v>
      </c>
      <c r="C34" s="5">
        <f t="shared" si="0"/>
        <v>9458.7999999999993</v>
      </c>
      <c r="D34" s="6">
        <v>5095</v>
      </c>
      <c r="E34" s="5">
        <v>4889.6000000000004</v>
      </c>
      <c r="F34" s="6">
        <v>162</v>
      </c>
      <c r="G34" s="5">
        <v>2800</v>
      </c>
      <c r="H34" s="6">
        <v>27</v>
      </c>
      <c r="I34" s="5">
        <v>1074.5999999999999</v>
      </c>
      <c r="J34" s="5"/>
      <c r="K34" s="5"/>
      <c r="L34" s="6">
        <v>95</v>
      </c>
      <c r="M34" s="5">
        <v>650.79999999999995</v>
      </c>
      <c r="N34" s="6">
        <v>1</v>
      </c>
      <c r="O34" s="5">
        <f t="shared" si="1"/>
        <v>43.800000000000004</v>
      </c>
      <c r="P34" s="6">
        <v>0</v>
      </c>
      <c r="Q34" s="5">
        <v>0</v>
      </c>
      <c r="R34" s="5"/>
      <c r="S34" s="5"/>
      <c r="T34" s="5"/>
      <c r="U34" s="5"/>
      <c r="V34" s="6">
        <v>1</v>
      </c>
      <c r="W34" s="5">
        <v>43.800000000000004</v>
      </c>
      <c r="X34" s="5"/>
      <c r="Y34" s="47"/>
    </row>
    <row r="35" spans="1:25" ht="12.75" x14ac:dyDescent="0.25">
      <c r="A35" s="26" t="s">
        <v>45</v>
      </c>
      <c r="B35" s="6">
        <v>2650</v>
      </c>
      <c r="C35" s="5">
        <f t="shared" si="0"/>
        <v>7258.4000000000005</v>
      </c>
      <c r="D35" s="6">
        <v>2471</v>
      </c>
      <c r="E35" s="5">
        <v>4415.6000000000004</v>
      </c>
      <c r="F35" s="6">
        <v>95</v>
      </c>
      <c r="G35" s="5">
        <v>1946.9</v>
      </c>
      <c r="H35" s="6">
        <v>17</v>
      </c>
      <c r="I35" s="5">
        <v>339.3</v>
      </c>
      <c r="J35" s="5"/>
      <c r="K35" s="5"/>
      <c r="L35" s="6">
        <v>66</v>
      </c>
      <c r="M35" s="5">
        <v>488.6</v>
      </c>
      <c r="N35" s="6">
        <v>1</v>
      </c>
      <c r="O35" s="5">
        <f t="shared" si="1"/>
        <v>68</v>
      </c>
      <c r="P35" s="6">
        <v>0</v>
      </c>
      <c r="Q35" s="5">
        <v>0</v>
      </c>
      <c r="R35" s="5"/>
      <c r="S35" s="5"/>
      <c r="T35" s="5"/>
      <c r="U35" s="5"/>
      <c r="V35" s="6">
        <v>1</v>
      </c>
      <c r="W35" s="5">
        <v>68</v>
      </c>
      <c r="X35" s="5"/>
      <c r="Y35" s="47"/>
    </row>
    <row r="36" spans="1:25" ht="12.75" x14ac:dyDescent="0.25">
      <c r="A36" s="26" t="s">
        <v>46</v>
      </c>
      <c r="B36" s="6">
        <v>4009</v>
      </c>
      <c r="C36" s="5">
        <f t="shared" si="0"/>
        <v>6520.5</v>
      </c>
      <c r="D36" s="6">
        <v>3751</v>
      </c>
      <c r="E36" s="5">
        <v>2805.8</v>
      </c>
      <c r="F36" s="6">
        <v>139</v>
      </c>
      <c r="G36" s="5">
        <v>2686.1</v>
      </c>
      <c r="H36" s="6">
        <v>11</v>
      </c>
      <c r="I36" s="5">
        <v>359.3</v>
      </c>
      <c r="J36" s="5"/>
      <c r="K36" s="5"/>
      <c r="L36" s="6">
        <v>107</v>
      </c>
      <c r="M36" s="5">
        <v>601.29999999999995</v>
      </c>
      <c r="N36" s="6">
        <v>1</v>
      </c>
      <c r="O36" s="5">
        <f t="shared" si="1"/>
        <v>68</v>
      </c>
      <c r="P36" s="6">
        <v>0</v>
      </c>
      <c r="Q36" s="5">
        <v>0</v>
      </c>
      <c r="R36" s="5"/>
      <c r="S36" s="5"/>
      <c r="T36" s="5"/>
      <c r="U36" s="5"/>
      <c r="V36" s="6">
        <v>1</v>
      </c>
      <c r="W36" s="5">
        <v>68</v>
      </c>
      <c r="X36" s="5"/>
      <c r="Y36" s="47"/>
    </row>
    <row r="37" spans="1:25" ht="12.75" x14ac:dyDescent="0.25">
      <c r="A37" s="26" t="s">
        <v>47</v>
      </c>
      <c r="B37" s="6">
        <v>2069</v>
      </c>
      <c r="C37" s="5">
        <f t="shared" si="0"/>
        <v>4486.1000000000004</v>
      </c>
      <c r="D37" s="6">
        <v>1968</v>
      </c>
      <c r="E37" s="5">
        <v>2512</v>
      </c>
      <c r="F37" s="6">
        <v>55</v>
      </c>
      <c r="G37" s="5">
        <v>909.3</v>
      </c>
      <c r="H37" s="6">
        <v>20</v>
      </c>
      <c r="I37" s="5">
        <v>839</v>
      </c>
      <c r="J37" s="5"/>
      <c r="K37" s="5"/>
      <c r="L37" s="6">
        <v>25</v>
      </c>
      <c r="M37" s="5">
        <v>155.6</v>
      </c>
      <c r="N37" s="6">
        <v>1</v>
      </c>
      <c r="O37" s="5">
        <f t="shared" si="1"/>
        <v>70.199999999999989</v>
      </c>
      <c r="P37" s="6">
        <v>0</v>
      </c>
      <c r="Q37" s="5">
        <v>0</v>
      </c>
      <c r="R37" s="5"/>
      <c r="S37" s="5"/>
      <c r="T37" s="5"/>
      <c r="U37" s="5"/>
      <c r="V37" s="6">
        <v>1</v>
      </c>
      <c r="W37" s="5">
        <v>70.199999999999989</v>
      </c>
      <c r="X37" s="5"/>
      <c r="Y37" s="47"/>
    </row>
    <row r="38" spans="1:25" ht="12.75" x14ac:dyDescent="0.25">
      <c r="A38" s="26" t="s">
        <v>48</v>
      </c>
      <c r="B38" s="6">
        <v>4029</v>
      </c>
      <c r="C38" s="5">
        <f t="shared" si="0"/>
        <v>7937.1</v>
      </c>
      <c r="D38" s="6">
        <v>3824</v>
      </c>
      <c r="E38" s="5">
        <v>4427.1000000000004</v>
      </c>
      <c r="F38" s="6">
        <v>109</v>
      </c>
      <c r="G38" s="5">
        <v>2200</v>
      </c>
      <c r="H38" s="6">
        <v>15</v>
      </c>
      <c r="I38" s="5">
        <v>612.79999999999995</v>
      </c>
      <c r="J38" s="5"/>
      <c r="K38" s="5"/>
      <c r="L38" s="6">
        <v>80</v>
      </c>
      <c r="M38" s="5">
        <v>656.9</v>
      </c>
      <c r="N38" s="6">
        <v>1</v>
      </c>
      <c r="O38" s="5">
        <f t="shared" si="1"/>
        <v>40.300000000000004</v>
      </c>
      <c r="P38" s="6">
        <v>0</v>
      </c>
      <c r="Q38" s="5">
        <v>0</v>
      </c>
      <c r="R38" s="5"/>
      <c r="S38" s="5"/>
      <c r="T38" s="5"/>
      <c r="U38" s="5"/>
      <c r="V38" s="6">
        <v>1</v>
      </c>
      <c r="W38" s="5">
        <v>40.300000000000004</v>
      </c>
      <c r="X38" s="5"/>
      <c r="Y38" s="47"/>
    </row>
    <row r="39" spans="1:25" ht="12.75" x14ac:dyDescent="0.25">
      <c r="A39" s="26" t="s">
        <v>49</v>
      </c>
      <c r="B39" s="6">
        <v>4043</v>
      </c>
      <c r="C39" s="5">
        <f t="shared" si="0"/>
        <v>10656.599999999999</v>
      </c>
      <c r="D39" s="6">
        <v>3660</v>
      </c>
      <c r="E39" s="5">
        <v>4645.6000000000004</v>
      </c>
      <c r="F39" s="6">
        <v>246</v>
      </c>
      <c r="G39" s="5">
        <v>4062.2</v>
      </c>
      <c r="H39" s="6">
        <v>32</v>
      </c>
      <c r="I39" s="5">
        <v>1363.8</v>
      </c>
      <c r="J39" s="5"/>
      <c r="K39" s="5"/>
      <c r="L39" s="6">
        <v>105</v>
      </c>
      <c r="M39" s="5">
        <v>585</v>
      </c>
      <c r="N39" s="6">
        <v>0</v>
      </c>
      <c r="O39" s="5">
        <f t="shared" si="1"/>
        <v>0</v>
      </c>
      <c r="P39" s="6">
        <v>0</v>
      </c>
      <c r="Q39" s="5">
        <v>0</v>
      </c>
      <c r="R39" s="5"/>
      <c r="S39" s="5"/>
      <c r="T39" s="5"/>
      <c r="U39" s="5"/>
      <c r="V39" s="6">
        <v>0</v>
      </c>
      <c r="W39" s="5">
        <v>0</v>
      </c>
      <c r="X39" s="5"/>
      <c r="Y39" s="47"/>
    </row>
    <row r="40" spans="1:25" ht="12.75" x14ac:dyDescent="0.25">
      <c r="A40" s="27" t="s">
        <v>50</v>
      </c>
      <c r="B40" s="6">
        <v>5488</v>
      </c>
      <c r="C40" s="5">
        <f t="shared" si="0"/>
        <v>16834</v>
      </c>
      <c r="D40" s="6">
        <v>5036</v>
      </c>
      <c r="E40" s="5">
        <v>6258.1</v>
      </c>
      <c r="F40" s="6">
        <v>201</v>
      </c>
      <c r="G40" s="5">
        <v>3667.8</v>
      </c>
      <c r="H40" s="6">
        <v>84</v>
      </c>
      <c r="I40" s="5">
        <v>2137.3000000000002</v>
      </c>
      <c r="J40" s="5"/>
      <c r="K40" s="5"/>
      <c r="L40" s="6">
        <v>77</v>
      </c>
      <c r="M40" s="5">
        <v>935.5</v>
      </c>
      <c r="N40" s="6">
        <v>90</v>
      </c>
      <c r="O40" s="5">
        <f t="shared" si="1"/>
        <v>3835.2999999999997</v>
      </c>
      <c r="P40" s="6">
        <v>19</v>
      </c>
      <c r="Q40" s="5">
        <v>1732.1</v>
      </c>
      <c r="R40" s="5"/>
      <c r="S40" s="5"/>
      <c r="T40" s="6">
        <v>70</v>
      </c>
      <c r="U40" s="5">
        <v>2005.1</v>
      </c>
      <c r="V40" s="6">
        <v>1</v>
      </c>
      <c r="W40" s="5">
        <v>68.099999999999994</v>
      </c>
      <c r="X40" s="5">
        <v>30</v>
      </c>
      <c r="Y40" s="47"/>
    </row>
    <row r="41" spans="1:25" ht="12.75" x14ac:dyDescent="0.25">
      <c r="A41" s="27" t="s">
        <v>51</v>
      </c>
      <c r="B41" s="6">
        <v>22752</v>
      </c>
      <c r="C41" s="5">
        <f t="shared" si="0"/>
        <v>62283.399999999994</v>
      </c>
      <c r="D41" s="6">
        <v>21231</v>
      </c>
      <c r="E41" s="5">
        <v>30092.5</v>
      </c>
      <c r="F41" s="6">
        <v>785</v>
      </c>
      <c r="G41" s="5">
        <v>14000.6</v>
      </c>
      <c r="H41" s="6">
        <v>380</v>
      </c>
      <c r="I41" s="5">
        <v>12806.4</v>
      </c>
      <c r="J41" s="5"/>
      <c r="K41" s="5"/>
      <c r="L41" s="6">
        <v>300</v>
      </c>
      <c r="M41" s="5">
        <v>2325.6999999999998</v>
      </c>
      <c r="N41" s="6">
        <v>56</v>
      </c>
      <c r="O41" s="5">
        <f t="shared" si="1"/>
        <v>3058.2</v>
      </c>
      <c r="P41" s="6">
        <v>0</v>
      </c>
      <c r="Q41" s="5">
        <v>0</v>
      </c>
      <c r="R41" s="5"/>
      <c r="S41" s="5"/>
      <c r="T41" s="6">
        <v>50</v>
      </c>
      <c r="U41" s="5">
        <v>2481.1999999999998</v>
      </c>
      <c r="V41" s="6">
        <v>6</v>
      </c>
      <c r="W41" s="5">
        <v>547</v>
      </c>
      <c r="X41" s="5">
        <v>30</v>
      </c>
      <c r="Y41" s="47"/>
    </row>
    <row r="42" spans="1:25" ht="12.75" x14ac:dyDescent="0.25">
      <c r="A42" s="27" t="s">
        <v>52</v>
      </c>
      <c r="B42" s="6">
        <v>10064</v>
      </c>
      <c r="C42" s="5">
        <f t="shared" si="0"/>
        <v>22635.400000000005</v>
      </c>
      <c r="D42" s="6">
        <v>9652</v>
      </c>
      <c r="E42" s="5">
        <v>11757.2</v>
      </c>
      <c r="F42" s="6">
        <v>165</v>
      </c>
      <c r="G42" s="5">
        <v>3040</v>
      </c>
      <c r="H42" s="6">
        <v>113</v>
      </c>
      <c r="I42" s="5">
        <v>4342.6000000000004</v>
      </c>
      <c r="J42" s="5"/>
      <c r="K42" s="5"/>
      <c r="L42" s="6">
        <v>64</v>
      </c>
      <c r="M42" s="5">
        <v>293.39999999999998</v>
      </c>
      <c r="N42" s="6">
        <v>70</v>
      </c>
      <c r="O42" s="5">
        <f t="shared" si="1"/>
        <v>3202.2</v>
      </c>
      <c r="P42" s="6">
        <v>36</v>
      </c>
      <c r="Q42" s="5">
        <v>1399.1</v>
      </c>
      <c r="R42" s="5"/>
      <c r="S42" s="5"/>
      <c r="T42" s="6">
        <v>32</v>
      </c>
      <c r="U42" s="5">
        <v>1682.1999999999998</v>
      </c>
      <c r="V42" s="6">
        <v>2</v>
      </c>
      <c r="W42" s="5">
        <v>120.9</v>
      </c>
      <c r="X42" s="5"/>
      <c r="Y42" s="47"/>
    </row>
    <row r="43" spans="1:25" s="8" customFormat="1" ht="22.5" customHeight="1" x14ac:dyDescent="0.25">
      <c r="A43" s="34" t="s">
        <v>53</v>
      </c>
      <c r="B43" s="25">
        <f>D43+F43+H43+J43+L43+N43</f>
        <v>169310</v>
      </c>
      <c r="C43" s="24">
        <f>SUM(C8:C42)</f>
        <v>499076.4</v>
      </c>
      <c r="D43" s="25">
        <f t="shared" ref="D43:X43" si="2">SUM(D8:D42)</f>
        <v>136147</v>
      </c>
      <c r="E43" s="24">
        <f t="shared" si="2"/>
        <v>158937.00000000006</v>
      </c>
      <c r="F43" s="25">
        <f t="shared" si="2"/>
        <v>4823</v>
      </c>
      <c r="G43" s="24">
        <f t="shared" si="2"/>
        <v>85539.7</v>
      </c>
      <c r="H43" s="24">
        <f t="shared" si="2"/>
        <v>1223</v>
      </c>
      <c r="I43" s="24">
        <f t="shared" si="2"/>
        <v>43318.799999999996</v>
      </c>
      <c r="J43" s="25">
        <f t="shared" si="2"/>
        <v>24254</v>
      </c>
      <c r="K43" s="24">
        <f t="shared" si="2"/>
        <v>173029.4</v>
      </c>
      <c r="L43" s="25">
        <f t="shared" si="2"/>
        <v>2478</v>
      </c>
      <c r="M43" s="24">
        <f t="shared" si="2"/>
        <v>16745.399999999998</v>
      </c>
      <c r="N43" s="24">
        <f t="shared" si="2"/>
        <v>385</v>
      </c>
      <c r="O43" s="24">
        <f t="shared" si="2"/>
        <v>21506.1</v>
      </c>
      <c r="P43" s="24">
        <f t="shared" si="2"/>
        <v>160</v>
      </c>
      <c r="Q43" s="24">
        <f t="shared" si="2"/>
        <v>9962.2000000000007</v>
      </c>
      <c r="R43" s="25">
        <f t="shared" si="2"/>
        <v>20</v>
      </c>
      <c r="S43" s="24">
        <f t="shared" si="2"/>
        <v>1472.5</v>
      </c>
      <c r="T43" s="24">
        <f t="shared" si="2"/>
        <v>152</v>
      </c>
      <c r="U43" s="24">
        <f t="shared" si="2"/>
        <v>6168.4999999999991</v>
      </c>
      <c r="V43" s="25">
        <f t="shared" si="2"/>
        <v>53</v>
      </c>
      <c r="W43" s="24">
        <f t="shared" si="2"/>
        <v>3812.9</v>
      </c>
      <c r="X43" s="24">
        <f t="shared" si="2"/>
        <v>90</v>
      </c>
      <c r="Y43" s="24">
        <v>0</v>
      </c>
    </row>
    <row r="44" spans="1:25" s="8" customFormat="1" x14ac:dyDescent="0.25">
      <c r="A44" s="9"/>
      <c r="B44" s="17"/>
      <c r="C44" s="18"/>
      <c r="D44" s="19"/>
      <c r="E44" s="18"/>
      <c r="F44" s="19"/>
      <c r="G44" s="18"/>
      <c r="H44" s="19"/>
      <c r="I44" s="18"/>
      <c r="J44" s="19"/>
      <c r="K44" s="18"/>
      <c r="L44" s="19"/>
      <c r="M44" s="18"/>
      <c r="N44" s="19"/>
      <c r="O44" s="18"/>
      <c r="P44" s="19"/>
      <c r="Q44" s="18"/>
      <c r="R44" s="19"/>
      <c r="S44" s="18"/>
      <c r="T44" s="19"/>
      <c r="U44" s="18"/>
      <c r="V44" s="19"/>
      <c r="W44" s="18"/>
      <c r="X44" s="18"/>
    </row>
    <row r="45" spans="1:25" s="8" customFormat="1" x14ac:dyDescent="0.25">
      <c r="A45" s="9"/>
      <c r="B45" s="9"/>
      <c r="C45" s="16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16"/>
      <c r="P45" s="9"/>
      <c r="Q45" s="9"/>
      <c r="R45" s="9"/>
      <c r="S45" s="9"/>
      <c r="T45" s="9"/>
      <c r="U45" s="9"/>
      <c r="V45" s="9"/>
      <c r="W45" s="9"/>
      <c r="X45" s="9"/>
    </row>
    <row r="46" spans="1:25" ht="12.75" x14ac:dyDescent="0.25">
      <c r="A46" s="40"/>
      <c r="B46" s="41"/>
      <c r="C46" s="41"/>
      <c r="D46" s="41"/>
      <c r="E46" s="41"/>
      <c r="F46" s="41"/>
      <c r="G46" s="41"/>
      <c r="H46" s="41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spans="1:25" x14ac:dyDescent="0.25">
      <c r="W47" s="7"/>
    </row>
    <row r="48" spans="1:25" x14ac:dyDescent="0.25">
      <c r="C48" s="13"/>
      <c r="W48" s="7"/>
    </row>
  </sheetData>
  <mergeCells count="25">
    <mergeCell ref="A2:X2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B4:C6"/>
    <mergeCell ref="V6:W6"/>
    <mergeCell ref="L6:M6"/>
    <mergeCell ref="D4:Y4"/>
    <mergeCell ref="N6:O6"/>
    <mergeCell ref="P6:Q6"/>
    <mergeCell ref="R6:S6"/>
    <mergeCell ref="T6:U6"/>
    <mergeCell ref="A46:H46"/>
    <mergeCell ref="D6:E6"/>
    <mergeCell ref="F6:G6"/>
    <mergeCell ref="H6:I6"/>
    <mergeCell ref="J6:K6"/>
    <mergeCell ref="A4:A7"/>
  </mergeCells>
  <pageMargins left="0" right="0" top="0" bottom="0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2022-09-30T07:02:39Z</cp:lastPrinted>
  <dcterms:created xsi:type="dcterms:W3CDTF">2019-05-31T06:22:54Z</dcterms:created>
  <dcterms:modified xsi:type="dcterms:W3CDTF">2022-09-30T07:04:32Z</dcterms:modified>
</cp:coreProperties>
</file>